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415" yWindow="0" windowWidth="16890" windowHeight="11340"/>
  </bookViews>
  <sheets>
    <sheet name="Лист1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  <c r="L5" i="6"/>
  <c r="L11" i="6"/>
  <c r="K11" i="6"/>
  <c r="L10" i="6"/>
  <c r="K10" i="6"/>
  <c r="L9" i="6"/>
  <c r="K9" i="6"/>
  <c r="L8" i="6"/>
  <c r="K8" i="6"/>
  <c r="L7" i="6"/>
  <c r="K7" i="6"/>
  <c r="L6" i="6"/>
  <c r="K6" i="6"/>
  <c r="M5" i="6" l="1"/>
  <c r="M9" i="6"/>
  <c r="M6" i="6"/>
  <c r="M8" i="6"/>
  <c r="M10" i="6"/>
  <c r="M7" i="6"/>
  <c r="M11" i="6"/>
  <c r="M12" i="6" l="1"/>
</calcChain>
</file>

<file path=xl/sharedStrings.xml><?xml version="1.0" encoding="utf-8"?>
<sst xmlns="http://schemas.openxmlformats.org/spreadsheetml/2006/main" count="42" uniqueCount="40">
  <si>
    <t>1 эт.</t>
  </si>
  <si>
    <t>всего</t>
  </si>
  <si>
    <t>2-3 эт.</t>
  </si>
  <si>
    <t>4-5 эт.</t>
  </si>
  <si>
    <t>6 эт.</t>
  </si>
  <si>
    <t>Длина, м.п.</t>
  </si>
  <si>
    <t>Высота, м.п.</t>
  </si>
  <si>
    <t>Количество</t>
  </si>
  <si>
    <t>Наименование</t>
  </si>
  <si>
    <t>чердак</t>
  </si>
  <si>
    <t>Приложение №1</t>
  </si>
  <si>
    <t>входная группа</t>
  </si>
  <si>
    <t>Дверной блок, 
размеры, м.п.</t>
  </si>
  <si>
    <t>ВН-6</t>
  </si>
  <si>
    <t xml:space="preserve">1. Перед изготовлением витражей размеры уточнить по месту. </t>
  </si>
  <si>
    <t>2. Монтажные швы и узлы крепления к стеном панелям выполнить по ГОСТ 30971-2002.</t>
  </si>
  <si>
    <r>
      <t>Площадь одного витража (S, м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</si>
  <si>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r>
      <t>Общая площадь витражей 
(S</t>
    </r>
    <r>
      <rPr>
        <b/>
        <vertAlign val="subscript"/>
        <sz val="10"/>
        <color theme="1"/>
        <rFont val="Times New Roman"/>
        <family val="1"/>
        <charset val="204"/>
      </rPr>
      <t>общ</t>
    </r>
    <r>
      <rPr>
        <b/>
        <sz val="10"/>
        <color theme="1"/>
        <rFont val="Times New Roman"/>
        <family val="1"/>
        <charset val="204"/>
      </rPr>
      <t>, 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</si>
  <si>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r>
      <t xml:space="preserve">ВН-5
</t>
    </r>
    <r>
      <rPr>
        <i/>
        <sz val="10"/>
        <rFont val="Times New Roman"/>
        <family val="1"/>
        <charset val="204"/>
      </rPr>
      <t>с дверным блоком</t>
    </r>
  </si>
  <si>
    <r>
      <t>Общая площадь витражей (S</t>
    </r>
    <r>
      <rPr>
        <b/>
        <i/>
        <vertAlign val="subscript"/>
        <sz val="10"/>
        <color theme="1"/>
        <rFont val="Times New Roman"/>
        <family val="1"/>
        <charset val="204"/>
      </rPr>
      <t>общ</t>
    </r>
    <r>
      <rPr>
        <b/>
        <i/>
        <sz val="10"/>
        <color theme="1"/>
        <rFont val="Times New Roman"/>
        <family val="1"/>
        <charset val="204"/>
      </rPr>
      <t>, м</t>
    </r>
    <r>
      <rPr>
        <b/>
        <i/>
        <vertAlign val="superscript"/>
        <sz val="10"/>
        <color theme="1"/>
        <rFont val="Times New Roman"/>
        <family val="1"/>
        <charset val="204"/>
      </rPr>
      <t>2</t>
    </r>
    <r>
      <rPr>
        <b/>
        <i/>
        <sz val="10"/>
        <color theme="1"/>
        <rFont val="Times New Roman"/>
        <family val="1"/>
        <charset val="204"/>
      </rPr>
      <t>)</t>
    </r>
  </si>
  <si>
    <t xml:space="preserve">ВН-7 </t>
  </si>
  <si>
    <t>1,500х2,100</t>
  </si>
  <si>
    <t>-</t>
  </si>
  <si>
    <t>1,520х2,100</t>
  </si>
  <si>
    <t>1,550х2,100</t>
  </si>
  <si>
    <t>0,995х2,100</t>
  </si>
  <si>
    <r>
      <t xml:space="preserve">ВН-1
</t>
    </r>
    <r>
      <rPr>
        <i/>
        <sz val="10"/>
        <color theme="1"/>
        <rFont val="Times New Roman"/>
        <family val="1"/>
        <charset val="204"/>
      </rPr>
      <t>с дверным блоком
утепленный</t>
    </r>
  </si>
  <si>
    <r>
      <t xml:space="preserve">ВН-2 
</t>
    </r>
    <r>
      <rPr>
        <sz val="10"/>
        <rFont val="Times New Roman"/>
        <family val="1"/>
        <charset val="204"/>
      </rPr>
      <t>утепленный</t>
    </r>
  </si>
  <si>
    <r>
      <t xml:space="preserve">ВН-3
</t>
    </r>
    <r>
      <rPr>
        <i/>
        <sz val="10"/>
        <rFont val="Times New Roman"/>
        <family val="1"/>
        <charset val="204"/>
      </rPr>
      <t>с дверным блоком
утепленный</t>
    </r>
  </si>
  <si>
    <r>
      <t xml:space="preserve">ВН-4
</t>
    </r>
    <r>
      <rPr>
        <i/>
        <sz val="10"/>
        <rFont val="Times New Roman"/>
        <family val="1"/>
        <charset val="204"/>
      </rPr>
      <t>с дверным блоком 
утепленный</t>
    </r>
  </si>
  <si>
    <t>3. Схемы витражей представлены на л.30, РД 6907-АР в качестве задания для дальнейшей разработки проекта СПК фирмой изготовителем.</t>
  </si>
  <si>
    <r>
      <t>4. Утепленые витражи ВН-1, ВН-2, ВН-3 и ВН-4 выполнить с приведенным сопротивлением теплопередаче не менее 0,74 м</t>
    </r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>хС/Вт.</t>
    </r>
  </si>
  <si>
    <t>5. Двери витражей ВН-1, ВН-3 установить с порогом (не более 0,014 м), с заполнением закаленным стеклом СМЗ.</t>
  </si>
  <si>
    <t>6. Остекление витражей ВН-1, ВН-2, ВН-3, ВН-5, ВН-6, ВН-7 выполнить заполнение однокамерным стеклопакетом.</t>
  </si>
  <si>
    <t>7. Остекление витража ВН-4 выполнить заполнение двухкамерным стеклопакетом.</t>
  </si>
  <si>
    <t>консьерж</t>
  </si>
  <si>
    <t>выход на кровлю</t>
  </si>
  <si>
    <r>
      <t xml:space="preserve">ЖИЛОЙ ДОМ №7. Витражи 
</t>
    </r>
    <r>
      <rPr>
        <sz val="10"/>
        <rFont val="Times New Roman"/>
        <family val="1"/>
        <charset val="204"/>
      </rPr>
      <t>л. 8, 9, 10, 29, 30  РД 6907-АР изм.2 от 06.05.25</t>
    </r>
  </si>
  <si>
    <t>8. Нижняя часть витражей ВН-2, ВН-6, ВН-7, запроектирована из закаленного стекла классом защиты не менее СМ3 (см. л.30).</t>
  </si>
  <si>
    <t>7. Витражи ВН-6, ВН-7 - выполняют функцию перегородок из закаленного стекла (см. л.30).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</si>
</sst>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vertAlign val="subscript"/>
      <sz val="10"/>
      <color theme="1"/>
      <name val="Times New Roman"/>
      <family val="1"/>
      <charset val="204"/>
    </font>
    <font>
      <b/>
      <i/>
      <vertAlign val="superscript"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 applyFill="1" applyBorder="1" applyAlignment="1">
      <alignment vertical="top"/>
    </xf>
    <xf numFmtId="0" fontId="3" fillId="0" borderId="0" xfId="0" applyFont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0" borderId="0" xfId="1" applyNumberFormat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3" borderId="0" xfId="1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90" zoomScaleNormal="90" workbookViewId="0">
      <selection activeCell="A23" sqref="A23:XFD23"/>
    </sheetView>
  </sheetViews>
  <sheetFormatPr defaultColWidth="9.140625" defaultRowHeight="12.75" x14ac:dyDescent="0.2"/>
  <cols>
    <col min="1" max="1" width="9.85546875" style="1" customWidth="1"/>
    <col min="2" max="2" width="22.5703125" style="4" bestFit="1" customWidth="1"/>
    <col min="3" max="3" width="10.140625" style="4" bestFit="1" customWidth="1"/>
    <col min="4" max="4" width="11.140625" style="4" bestFit="1" customWidth="1"/>
    <col min="5" max="5" width="12.42578125" style="4" bestFit="1" customWidth="1"/>
    <col min="6" max="6" width="6.28515625" style="4" customWidth="1"/>
    <col min="7" max="8" width="6.140625" style="4" bestFit="1" customWidth="1"/>
    <col min="9" max="9" width="4.5703125" style="4" bestFit="1" customWidth="1"/>
    <col min="10" max="10" width="6.5703125" style="4" bestFit="1" customWidth="1"/>
    <col min="11" max="11" width="5.42578125" style="4" bestFit="1" customWidth="1"/>
    <col min="12" max="12" width="17.28515625" style="4" customWidth="1"/>
    <col min="13" max="13" width="20.28515625" style="4" customWidth="1"/>
    <col min="14" max="16384" width="9.140625" style="4"/>
  </cols>
  <sheetData>
    <row r="1" spans="1:13" ht="26.2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 t="s">
        <v>10</v>
      </c>
    </row>
    <row r="2" spans="1:13" ht="39.950000000000003" customHeight="1" thickBot="1" x14ac:dyDescent="0.25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4.95" customHeight="1" x14ac:dyDescent="0.2">
      <c r="A3" s="39" t="s">
        <v>8</v>
      </c>
      <c r="B3" s="40"/>
      <c r="C3" s="43" t="s">
        <v>5</v>
      </c>
      <c r="D3" s="43" t="s">
        <v>6</v>
      </c>
      <c r="E3" s="45" t="s">
        <v>12</v>
      </c>
      <c r="F3" s="39" t="s">
        <v>7</v>
      </c>
      <c r="G3" s="40"/>
      <c r="H3" s="40"/>
      <c r="I3" s="40"/>
      <c r="J3" s="40"/>
      <c r="K3" s="47"/>
      <c r="L3" s="48" t="s">
        <v>16</v>
      </c>
      <c r="M3" s="50" t="s">
        <v>17</v>
      </c>
    </row>
    <row r="4" spans="1:13" ht="32.25" customHeight="1" thickBot="1" x14ac:dyDescent="0.25">
      <c r="A4" s="41"/>
      <c r="B4" s="42"/>
      <c r="C4" s="44"/>
      <c r="D4" s="44"/>
      <c r="E4" s="46"/>
      <c r="F4" s="5" t="s">
        <v>0</v>
      </c>
      <c r="G4" s="6" t="s">
        <v>2</v>
      </c>
      <c r="H4" s="6" t="s">
        <v>3</v>
      </c>
      <c r="I4" s="6" t="s">
        <v>4</v>
      </c>
      <c r="J4" s="6" t="s">
        <v>9</v>
      </c>
      <c r="K4" s="7" t="s">
        <v>1</v>
      </c>
      <c r="L4" s="49"/>
      <c r="M4" s="51"/>
    </row>
    <row r="5" spans="1:13" ht="38.25" x14ac:dyDescent="0.2">
      <c r="A5" s="30" t="s">
        <v>11</v>
      </c>
      <c r="B5" s="20" t="s">
        <v>26</v>
      </c>
      <c r="C5" s="23">
        <v>2.99</v>
      </c>
      <c r="D5" s="24">
        <v>3.4449999999999998</v>
      </c>
      <c r="E5" s="25" t="s">
        <v>21</v>
      </c>
      <c r="F5" s="26">
        <v>3</v>
      </c>
      <c r="G5" s="19"/>
      <c r="H5" s="19"/>
      <c r="I5" s="19"/>
      <c r="J5" s="19"/>
      <c r="K5" s="11">
        <f t="shared" ref="K5:K11" si="0">SUM(F5:J5)</f>
        <v>3</v>
      </c>
      <c r="L5" s="12">
        <f t="shared" ref="L5:L10" si="1">C5*D5</f>
        <v>10.300549999999999</v>
      </c>
      <c r="M5" s="13">
        <f t="shared" ref="M5:M11" si="2">L5*K5</f>
        <v>30.901649999999997</v>
      </c>
    </row>
    <row r="6" spans="1:13" ht="25.5" x14ac:dyDescent="0.2">
      <c r="A6" s="31"/>
      <c r="B6" s="8" t="s">
        <v>27</v>
      </c>
      <c r="C6" s="21">
        <v>2.88</v>
      </c>
      <c r="D6" s="9">
        <v>3.4449999999999998</v>
      </c>
      <c r="E6" s="22" t="s">
        <v>22</v>
      </c>
      <c r="F6" s="26">
        <v>3</v>
      </c>
      <c r="G6" s="10"/>
      <c r="H6" s="10"/>
      <c r="I6" s="10"/>
      <c r="J6" s="10"/>
      <c r="K6" s="11">
        <f t="shared" si="0"/>
        <v>3</v>
      </c>
      <c r="L6" s="12">
        <f t="shared" si="1"/>
        <v>9.9215999999999998</v>
      </c>
      <c r="M6" s="13">
        <f t="shared" si="2"/>
        <v>29.764800000000001</v>
      </c>
    </row>
    <row r="7" spans="1:13" ht="38.25" x14ac:dyDescent="0.2">
      <c r="A7" s="31"/>
      <c r="B7" s="8" t="s">
        <v>28</v>
      </c>
      <c r="C7" s="21">
        <v>1.83</v>
      </c>
      <c r="D7" s="9">
        <v>3.67</v>
      </c>
      <c r="E7" s="22" t="s">
        <v>23</v>
      </c>
      <c r="F7" s="26">
        <v>3</v>
      </c>
      <c r="G7" s="10"/>
      <c r="H7" s="10"/>
      <c r="I7" s="10"/>
      <c r="J7" s="10"/>
      <c r="K7" s="11">
        <f t="shared" si="0"/>
        <v>3</v>
      </c>
      <c r="L7" s="12">
        <f t="shared" si="1"/>
        <v>6.7161</v>
      </c>
      <c r="M7" s="13">
        <f t="shared" si="2"/>
        <v>20.148299999999999</v>
      </c>
    </row>
    <row r="8" spans="1:13" ht="38.25" x14ac:dyDescent="0.2">
      <c r="A8" s="31"/>
      <c r="B8" s="8" t="s">
        <v>29</v>
      </c>
      <c r="C8" s="21">
        <v>2.12</v>
      </c>
      <c r="D8" s="9">
        <v>2.1</v>
      </c>
      <c r="E8" s="22" t="s">
        <v>24</v>
      </c>
      <c r="F8" s="26">
        <v>3</v>
      </c>
      <c r="G8" s="10"/>
      <c r="H8" s="10"/>
      <c r="I8" s="10"/>
      <c r="J8" s="10"/>
      <c r="K8" s="11">
        <f t="shared" si="0"/>
        <v>3</v>
      </c>
      <c r="L8" s="12">
        <f t="shared" si="1"/>
        <v>4.4520000000000008</v>
      </c>
      <c r="M8" s="13">
        <f t="shared" si="2"/>
        <v>13.356000000000002</v>
      </c>
    </row>
    <row r="9" spans="1:13" ht="25.5" x14ac:dyDescent="0.2">
      <c r="A9" s="14" t="s">
        <v>35</v>
      </c>
      <c r="B9" s="8" t="s">
        <v>18</v>
      </c>
      <c r="C9" s="21">
        <v>2.4700000000000002</v>
      </c>
      <c r="D9" s="9">
        <v>3.67</v>
      </c>
      <c r="E9" s="22" t="s">
        <v>25</v>
      </c>
      <c r="F9" s="26">
        <v>3</v>
      </c>
      <c r="G9" s="10"/>
      <c r="H9" s="10"/>
      <c r="I9" s="10"/>
      <c r="J9" s="10"/>
      <c r="K9" s="11">
        <f t="shared" si="0"/>
        <v>3</v>
      </c>
      <c r="L9" s="12">
        <f t="shared" si="1"/>
        <v>9.0648999999999997</v>
      </c>
      <c r="M9" s="13">
        <f t="shared" si="2"/>
        <v>27.194699999999997</v>
      </c>
    </row>
    <row r="10" spans="1:13" x14ac:dyDescent="0.2">
      <c r="A10" s="32" t="s">
        <v>36</v>
      </c>
      <c r="B10" s="8" t="s">
        <v>13</v>
      </c>
      <c r="C10" s="21">
        <v>1.9</v>
      </c>
      <c r="D10" s="9">
        <v>2.1</v>
      </c>
      <c r="E10" s="22" t="s">
        <v>22</v>
      </c>
      <c r="F10" s="26">
        <v>3</v>
      </c>
      <c r="G10" s="10"/>
      <c r="H10" s="10"/>
      <c r="I10" s="10"/>
      <c r="J10" s="10"/>
      <c r="K10" s="11">
        <f t="shared" si="0"/>
        <v>3</v>
      </c>
      <c r="L10" s="12">
        <f t="shared" si="1"/>
        <v>3.9899999999999998</v>
      </c>
      <c r="M10" s="13">
        <f t="shared" si="2"/>
        <v>11.969999999999999</v>
      </c>
    </row>
    <row r="11" spans="1:13" ht="15.75" customHeight="1" thickBot="1" x14ac:dyDescent="0.25">
      <c r="A11" s="33"/>
      <c r="B11" s="27" t="s">
        <v>20</v>
      </c>
      <c r="C11" s="21">
        <v>2.8</v>
      </c>
      <c r="D11" s="9">
        <v>2.1</v>
      </c>
      <c r="E11" s="22" t="s">
        <v>22</v>
      </c>
      <c r="F11" s="26">
        <v>3</v>
      </c>
      <c r="G11" s="10"/>
      <c r="H11" s="10"/>
      <c r="I11" s="10"/>
      <c r="J11" s="10"/>
      <c r="K11" s="11">
        <f t="shared" si="0"/>
        <v>3</v>
      </c>
      <c r="L11" s="12">
        <f>C11*1.46+(2.115*C11)/2</f>
        <v>7.0490000000000004</v>
      </c>
      <c r="M11" s="13">
        <f t="shared" si="2"/>
        <v>21.147000000000002</v>
      </c>
    </row>
    <row r="12" spans="1:13" ht="16.5" thickBot="1" x14ac:dyDescent="0.25">
      <c r="A12" s="35" t="s">
        <v>19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5">
        <f>SUM(M6:M11)</f>
        <v>123.5808</v>
      </c>
    </row>
    <row r="13" spans="1:13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s="1" customFormat="1" ht="19.899999999999999" customHeight="1" x14ac:dyDescent="0.2">
      <c r="A14" s="29" t="s">
        <v>14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s="1" customFormat="1" ht="19.899999999999999" customHeight="1" x14ac:dyDescent="0.2">
      <c r="A15" s="29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" customFormat="1" ht="19.899999999999999" customHeight="1" x14ac:dyDescent="0.2">
      <c r="A16" s="29" t="s">
        <v>30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18" customFormat="1" ht="19.899999999999999" customHeight="1" x14ac:dyDescent="0.2">
      <c r="A17" s="29" t="s">
        <v>31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18" customFormat="1" ht="18.75" customHeight="1" x14ac:dyDescent="0.2">
      <c r="A18" s="29" t="s">
        <v>32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21.75" customHeight="1" x14ac:dyDescent="0.2">
      <c r="A19" s="29" t="s">
        <v>33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24" customHeight="1" x14ac:dyDescent="0.2">
      <c r="A20" s="29" t="s">
        <v>34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s="28" customFormat="1" ht="19.899999999999999" customHeight="1" x14ac:dyDescent="0.2">
      <c r="A21" s="34" t="s">
        <v>39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8" customFormat="1" ht="19.899999999999999" customHeight="1" x14ac:dyDescent="0.2">
      <c r="A22" s="34" t="s">
        <v>38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</sheetData>
  <mergeCells count="20">
    <mergeCell ref="A2:M2"/>
    <mergeCell ref="A3:B4"/>
    <mergeCell ref="C3:C4"/>
    <mergeCell ref="D3:D4"/>
    <mergeCell ref="E3:E4"/>
    <mergeCell ref="F3:K3"/>
    <mergeCell ref="L3:L4"/>
    <mergeCell ref="M3:M4"/>
    <mergeCell ref="A21:M21"/>
    <mergeCell ref="A22:M22"/>
    <mergeCell ref="A12:L12"/>
    <mergeCell ref="A14:M14"/>
    <mergeCell ref="A15:M15"/>
    <mergeCell ref="A16:M16"/>
    <mergeCell ref="A20:M20"/>
    <mergeCell ref="A5:A8"/>
    <mergeCell ref="A10:A11"/>
    <mergeCell ref="A17:M17"/>
    <mergeCell ref="A18:M18"/>
    <mergeCell ref="A19:M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2025-10-17T06:43:59Z</dcterms:modified>
</cp:coreProperties>
</file>