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5" r:id="rId1"/>
  </sheets>
  <calcPr calcId="145621"/>
</workbook>
</file>

<file path=xl/calcChain.xml><?xml version="1.0" encoding="utf-8"?>
<calcChain xmlns="http://schemas.openxmlformats.org/spreadsheetml/2006/main">
  <c r="R5" i="5" l="1"/>
  <c r="G5" i="5"/>
  <c r="F5" i="5"/>
  <c r="R4" i="5"/>
  <c r="Q4" i="5"/>
  <c r="U4" i="5" s="1"/>
  <c r="G4" i="5"/>
  <c r="F4" i="5"/>
  <c r="Q5" i="5" l="1"/>
  <c r="S5" i="5" s="1"/>
  <c r="S4" i="5"/>
  <c r="H4" i="5"/>
  <c r="H5" i="5"/>
  <c r="J5" i="5"/>
  <c r="J4" i="5"/>
  <c r="J6" i="5" s="1"/>
  <c r="H6" i="5" l="1"/>
  <c r="U5" i="5"/>
  <c r="U6" i="5" s="1"/>
  <c r="S6" i="5"/>
</calcChain>
</file>

<file path=xl/sharedStrings.xml><?xml version="1.0" encoding="utf-8"?>
<sst xmlns="http://schemas.openxmlformats.org/spreadsheetml/2006/main" count="27" uniqueCount="16">
  <si>
    <t>ОК-1</t>
  </si>
  <si>
    <t>Длина</t>
  </si>
  <si>
    <t>Высота</t>
  </si>
  <si>
    <t>1 эт.</t>
  </si>
  <si>
    <t>всего</t>
  </si>
  <si>
    <t>Площадь S одного окна, м2</t>
  </si>
  <si>
    <t>ОК-2</t>
  </si>
  <si>
    <t>Площадь S окон, м2</t>
  </si>
  <si>
    <t>Кол-во</t>
  </si>
  <si>
    <t>Общая площадь всех окон:</t>
  </si>
  <si>
    <t>отлив ширина 250мм
п.м.</t>
  </si>
  <si>
    <t>2-10 эт.</t>
  </si>
  <si>
    <t>ЖИЛОЙ ДОМ №7 БС-3 (6907-АР, л. 9, 14, 18, 29, 30  изм.2 от 06.05.25)</t>
  </si>
  <si>
    <t>ЖИЛОЙ ДОМ №7 БС-1,2 (6907- АР, л. 8, 13, 17, 29, 30  изм.2 от 06.05.25)</t>
  </si>
  <si>
    <r>
      <rPr>
        <b/>
        <sz val="11"/>
        <color theme="1"/>
        <rFont val="Times New Roman"/>
        <family val="1"/>
        <charset val="204"/>
      </rPr>
      <t>Примечание:</t>
    </r>
    <r>
      <rPr>
        <i/>
        <sz val="11"/>
        <color theme="1"/>
        <rFont val="Times New Roman"/>
        <family val="1"/>
        <charset val="204"/>
      </rPr>
      <t xml:space="preserve">
1) Верхние фрамуги окон марки ОК-1, ОК-2 выполнить по ГОСТ 30674-2023
2) Со стороны помещения окон марки ОК-1, ОК-2 установить подоконник и ПВХ-откосы
3) Оконные блоки в квартирах укомплектовать замками безопасности, установленными в нижний брусок створки со стороны ручки и обеспечивающими блокировку поворотного (распашного) открывания створки, но позволяющими функционирование откидного положения.
4) Перед заказом элементов заполнения проемов размеры уточнить по месту.
5) Утепленные окна выполнить с приведенным сопротивлением теплопередаче не менее 0,74 м2*</t>
    </r>
    <r>
      <rPr>
        <i/>
        <sz val="11"/>
        <color theme="1"/>
        <rFont val="Calibri"/>
        <family val="2"/>
        <charset val="204"/>
      </rPr>
      <t>°</t>
    </r>
    <r>
      <rPr>
        <i/>
        <sz val="11"/>
        <color theme="1"/>
        <rFont val="Times New Roman"/>
        <family val="1"/>
        <charset val="204"/>
      </rPr>
      <t>С/Вт</t>
    </r>
  </si>
  <si>
    <r>
      <rPr>
        <b/>
        <sz val="11"/>
        <color theme="1"/>
        <rFont val="Times New Roman"/>
        <family val="1"/>
        <charset val="204"/>
      </rPr>
      <t>Примечание:</t>
    </r>
    <r>
      <rPr>
        <i/>
        <sz val="11"/>
        <color theme="1"/>
        <rFont val="Times New Roman"/>
        <family val="1"/>
        <charset val="204"/>
      </rPr>
      <t xml:space="preserve">
1) Верхние фрамуги окон марки ОК-1, ОК-2 выполнить по ГОСТ 30674-2023
2) Со стороны помещения окон марки ОК-1, ОК-2 установить подоконник и ПВХ-откосы
3) Оконные блоки в квартирах укомплектовать замками безопасности, установленными в нижний брусок створки со стороны ручки и обеспечивающими блокировку поворотного (распашного) открывания створки, но позволяющими функционирование откидного положения.
4) Перед заказом элементов заполнения проемов размеры уточнить по месту.
5) Утепленные окна выполнить с приведенным сопротивлением теплопередаче не менее 0,74 м2*°С/Вт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</si>
</sst>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L10" sqref="L10:S10"/>
    </sheetView>
  </sheetViews>
  <sheetFormatPr defaultRowHeight="15" x14ac:dyDescent="0.25"/>
  <cols>
    <col min="1" max="1" width="9.140625" style="13"/>
    <col min="2" max="2" width="8.7109375" style="13" customWidth="1"/>
    <col min="3" max="3" width="9.85546875" style="13" customWidth="1"/>
    <col min="4" max="4" width="6.85546875" style="13" customWidth="1"/>
    <col min="5" max="5" width="9.140625" style="13"/>
    <col min="6" max="6" width="7.140625" style="13" customWidth="1"/>
    <col min="7" max="7" width="18.140625" style="13" customWidth="1"/>
    <col min="8" max="8" width="14.42578125" style="13" customWidth="1"/>
    <col min="9" max="9" width="4.140625" style="13" customWidth="1"/>
    <col min="10" max="10" width="10.140625" style="2" customWidth="1"/>
    <col min="11" max="11" width="3.7109375" style="13" customWidth="1"/>
    <col min="12" max="17" width="9.140625" style="13"/>
    <col min="18" max="18" width="16.85546875" style="13" customWidth="1"/>
    <col min="19" max="19" width="12.7109375" style="13" customWidth="1"/>
    <col min="20" max="20" width="3.140625" style="13" customWidth="1"/>
    <col min="21" max="21" width="10.42578125" style="2" customWidth="1"/>
    <col min="22" max="16384" width="9.140625" style="13"/>
  </cols>
  <sheetData>
    <row r="1" spans="1:21" ht="15.75" thickBot="1" x14ac:dyDescent="0.3">
      <c r="A1" s="47" t="s">
        <v>13</v>
      </c>
      <c r="B1" s="48"/>
      <c r="C1" s="48"/>
      <c r="D1" s="48"/>
      <c r="E1" s="48"/>
      <c r="F1" s="48"/>
      <c r="G1" s="48"/>
      <c r="H1" s="49"/>
      <c r="L1" s="50" t="s">
        <v>12</v>
      </c>
      <c r="M1" s="51"/>
      <c r="N1" s="51"/>
      <c r="O1" s="51"/>
      <c r="P1" s="51"/>
      <c r="Q1" s="51"/>
      <c r="R1" s="51"/>
      <c r="S1" s="52"/>
    </row>
    <row r="2" spans="1:21" s="14" customFormat="1" ht="37.5" customHeight="1" x14ac:dyDescent="0.25">
      <c r="A2" s="53"/>
      <c r="B2" s="43" t="s">
        <v>1</v>
      </c>
      <c r="C2" s="43" t="s">
        <v>2</v>
      </c>
      <c r="D2" s="43" t="s">
        <v>8</v>
      </c>
      <c r="E2" s="43"/>
      <c r="F2" s="43"/>
      <c r="G2" s="43" t="s">
        <v>5</v>
      </c>
      <c r="H2" s="36" t="s">
        <v>7</v>
      </c>
      <c r="J2" s="38" t="s">
        <v>10</v>
      </c>
      <c r="L2" s="41"/>
      <c r="M2" s="43" t="s">
        <v>1</v>
      </c>
      <c r="N2" s="43" t="s">
        <v>2</v>
      </c>
      <c r="O2" s="45"/>
      <c r="P2" s="45"/>
      <c r="Q2" s="46"/>
      <c r="R2" s="43" t="s">
        <v>5</v>
      </c>
      <c r="S2" s="36" t="s">
        <v>7</v>
      </c>
      <c r="U2" s="38" t="s">
        <v>10</v>
      </c>
    </row>
    <row r="3" spans="1:21" s="14" customFormat="1" ht="47.25" customHeight="1" x14ac:dyDescent="0.25">
      <c r="A3" s="54"/>
      <c r="B3" s="44"/>
      <c r="C3" s="44"/>
      <c r="D3" s="1" t="s">
        <v>3</v>
      </c>
      <c r="E3" s="1" t="s">
        <v>11</v>
      </c>
      <c r="F3" s="1" t="s">
        <v>4</v>
      </c>
      <c r="G3" s="44"/>
      <c r="H3" s="37"/>
      <c r="J3" s="38"/>
      <c r="L3" s="42"/>
      <c r="M3" s="44"/>
      <c r="N3" s="44"/>
      <c r="O3" s="1" t="s">
        <v>3</v>
      </c>
      <c r="P3" s="1" t="s">
        <v>11</v>
      </c>
      <c r="Q3" s="1" t="s">
        <v>4</v>
      </c>
      <c r="R3" s="44"/>
      <c r="S3" s="37"/>
      <c r="U3" s="38"/>
    </row>
    <row r="4" spans="1:21" s="14" customFormat="1" x14ac:dyDescent="0.25">
      <c r="A4" s="16" t="s">
        <v>0</v>
      </c>
      <c r="B4" s="3">
        <v>2.12</v>
      </c>
      <c r="C4" s="3">
        <v>1.8</v>
      </c>
      <c r="D4" s="4">
        <v>10</v>
      </c>
      <c r="E4" s="4">
        <v>108</v>
      </c>
      <c r="F4" s="4">
        <f>SUM(D4:E4)</f>
        <v>118</v>
      </c>
      <c r="G4" s="5">
        <f>B4*C4</f>
        <v>3.8160000000000003</v>
      </c>
      <c r="H4" s="17">
        <f t="shared" ref="H4:H5" si="0">G4*F4</f>
        <v>450.28800000000001</v>
      </c>
      <c r="J4" s="25">
        <f>B4*F4</f>
        <v>250.16000000000003</v>
      </c>
      <c r="L4" s="16" t="s">
        <v>0</v>
      </c>
      <c r="M4" s="3">
        <v>2.12</v>
      </c>
      <c r="N4" s="3">
        <v>1.8</v>
      </c>
      <c r="O4" s="4">
        <v>6</v>
      </c>
      <c r="P4" s="4">
        <v>63</v>
      </c>
      <c r="Q4" s="7">
        <f>SUM(O4:P4)</f>
        <v>69</v>
      </c>
      <c r="R4" s="5">
        <f>M4*N4</f>
        <v>3.8160000000000003</v>
      </c>
      <c r="S4" s="17">
        <f t="shared" ref="S4:S5" si="1">R4*Q4</f>
        <v>263.30400000000003</v>
      </c>
      <c r="U4" s="25">
        <f>M4*Q4</f>
        <v>146.28</v>
      </c>
    </row>
    <row r="5" spans="1:21" s="14" customFormat="1" ht="15.75" thickBot="1" x14ac:dyDescent="0.3">
      <c r="A5" s="18" t="s">
        <v>6</v>
      </c>
      <c r="B5" s="19">
        <v>1.51</v>
      </c>
      <c r="C5" s="19">
        <v>1.51</v>
      </c>
      <c r="D5" s="20">
        <v>8</v>
      </c>
      <c r="E5" s="20">
        <v>99</v>
      </c>
      <c r="F5" s="20">
        <f>SUM(D5:E5)</f>
        <v>107</v>
      </c>
      <c r="G5" s="22">
        <f>B5*C5</f>
        <v>2.2801</v>
      </c>
      <c r="H5" s="23">
        <f t="shared" si="0"/>
        <v>243.97069999999999</v>
      </c>
      <c r="J5" s="25">
        <f>B5*F5</f>
        <v>161.57</v>
      </c>
      <c r="L5" s="18" t="s">
        <v>6</v>
      </c>
      <c r="M5" s="19">
        <v>1.51</v>
      </c>
      <c r="N5" s="19">
        <v>1.51</v>
      </c>
      <c r="O5" s="20">
        <v>4</v>
      </c>
      <c r="P5" s="20">
        <v>45</v>
      </c>
      <c r="Q5" s="21">
        <f>SUM(O5:P5)</f>
        <v>49</v>
      </c>
      <c r="R5" s="22">
        <f>M5*N5</f>
        <v>2.2801</v>
      </c>
      <c r="S5" s="23">
        <f t="shared" si="1"/>
        <v>111.72490000000001</v>
      </c>
      <c r="U5" s="25">
        <f>M5*Q5</f>
        <v>73.989999999999995</v>
      </c>
    </row>
    <row r="6" spans="1:21" s="14" customFormat="1" ht="15" customHeight="1" thickBot="1" x14ac:dyDescent="0.3">
      <c r="A6" s="33" t="s">
        <v>9</v>
      </c>
      <c r="B6" s="34"/>
      <c r="C6" s="34"/>
      <c r="D6" s="34"/>
      <c r="E6" s="34"/>
      <c r="F6" s="34"/>
      <c r="G6" s="35"/>
      <c r="H6" s="24">
        <f>SUM(H4:H5)</f>
        <v>694.25869999999998</v>
      </c>
      <c r="I6" s="15"/>
      <c r="J6" s="26">
        <f>SUM(J4:J5)</f>
        <v>411.73</v>
      </c>
      <c r="L6" s="39" t="s">
        <v>9</v>
      </c>
      <c r="M6" s="40"/>
      <c r="N6" s="40"/>
      <c r="O6" s="40"/>
      <c r="P6" s="40"/>
      <c r="Q6" s="40"/>
      <c r="R6" s="40"/>
      <c r="S6" s="24">
        <f>SUM(S4:S5)</f>
        <v>375.02890000000002</v>
      </c>
      <c r="U6" s="26">
        <f>SUM(U4:U5)</f>
        <v>220.26999999999998</v>
      </c>
    </row>
    <row r="7" spans="1:21" s="14" customFormat="1" x14ac:dyDescent="0.25">
      <c r="A7" s="8"/>
      <c r="B7" s="9"/>
      <c r="C7" s="9"/>
      <c r="D7" s="10"/>
      <c r="E7" s="10"/>
      <c r="F7" s="11"/>
      <c r="G7" s="12"/>
      <c r="H7" s="12"/>
      <c r="J7" s="6"/>
      <c r="L7" s="8"/>
      <c r="M7" s="9"/>
      <c r="N7" s="9"/>
      <c r="O7" s="10"/>
      <c r="P7" s="10"/>
      <c r="Q7" s="11"/>
      <c r="R7" s="12"/>
      <c r="S7" s="12"/>
      <c r="U7" s="6"/>
    </row>
    <row r="9" spans="1:21" ht="15.75" thickBot="1" x14ac:dyDescent="0.3"/>
    <row r="10" spans="1:21" s="14" customFormat="1" ht="165.75" customHeight="1" thickBot="1" x14ac:dyDescent="0.3">
      <c r="A10" s="27" t="s">
        <v>14</v>
      </c>
      <c r="B10" s="28"/>
      <c r="C10" s="28"/>
      <c r="D10" s="28"/>
      <c r="E10" s="28"/>
      <c r="F10" s="28"/>
      <c r="G10" s="28"/>
      <c r="H10" s="29"/>
      <c r="J10" s="6"/>
      <c r="L10" s="30" t="s">
        <v>15</v>
      </c>
      <c r="M10" s="31"/>
      <c r="N10" s="31"/>
      <c r="O10" s="31"/>
      <c r="P10" s="31"/>
      <c r="Q10" s="31"/>
      <c r="R10" s="31"/>
      <c r="S10" s="32"/>
      <c r="U10" s="6"/>
    </row>
  </sheetData>
  <mergeCells count="20">
    <mergeCell ref="A1:H1"/>
    <mergeCell ref="L1:S1"/>
    <mergeCell ref="A2:A3"/>
    <mergeCell ref="B2:B3"/>
    <mergeCell ref="C2:C3"/>
    <mergeCell ref="D2:F2"/>
    <mergeCell ref="G2:G3"/>
    <mergeCell ref="H2:H3"/>
    <mergeCell ref="A10:H10"/>
    <mergeCell ref="L10:S10"/>
    <mergeCell ref="A6:G6"/>
    <mergeCell ref="S2:S3"/>
    <mergeCell ref="U2:U3"/>
    <mergeCell ref="L6:R6"/>
    <mergeCell ref="J2:J3"/>
    <mergeCell ref="L2:L3"/>
    <mergeCell ref="M2:M3"/>
    <mergeCell ref="N2:N3"/>
    <mergeCell ref="O2:Q2"/>
    <mergeCell ref="R2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2025-10-21T07:30:31Z</dcterms:modified>
</cp:coreProperties>
</file>