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/>
  </bookViews>
  <sheets>
    <sheet name="ВОР от 27.02.2026" sheetId="1" r:id="rId1"/>
  </sheets>
  <calcPr calcId="145621"/>
</workbook>
</file>

<file path=xl/calcChain.xml><?xml version="1.0" encoding="utf-8"?>
<calcChain xmlns="http://schemas.openxmlformats.org/spreadsheetml/2006/main">
  <c r="D34" i="1" l="1"/>
  <c r="D37" i="1"/>
  <c r="D36" i="1"/>
  <c r="D35" i="1"/>
  <c r="D33" i="1"/>
  <c r="D28" i="1"/>
  <c r="D27" i="1"/>
  <c r="D26" i="1"/>
  <c r="D25" i="1"/>
  <c r="D24" i="1"/>
  <c r="D23" i="1"/>
  <c r="D22" i="1"/>
  <c r="D21" i="1"/>
  <c r="D20" i="1"/>
</calcChain>
</file>

<file path=xl/sharedStrings.xml><?xml version="1.0" encoding="utf-8"?>
<sst xmlns="http://schemas.openxmlformats.org/spreadsheetml/2006/main" count="94" uniqueCount="64">
  <si>
    <t>Код СДР</t>
  </si>
  <si>
    <t>Работа</t>
  </si>
  <si>
    <t>Объем</t>
  </si>
  <si>
    <t>Количество</t>
  </si>
  <si>
    <t>%, ед. изм.</t>
  </si>
  <si>
    <t>шт</t>
  </si>
  <si>
    <t>м</t>
  </si>
  <si>
    <t>м2</t>
  </si>
  <si>
    <t>3</t>
  </si>
  <si>
    <t>Общестроительные работы АР</t>
  </si>
  <si>
    <t>3.4</t>
  </si>
  <si>
    <t>Кровля 6822-01- АР л.7-9</t>
  </si>
  <si>
    <t>3.4.1</t>
  </si>
  <si>
    <t>Кровля по профлисту- блоки А,Б</t>
  </si>
  <si>
    <t>3.4.1.1</t>
  </si>
  <si>
    <t>Монтаж кровельного покрытия: из профилированного листа при высоте здания до 25 м</t>
  </si>
  <si>
    <t>3.4.1.2</t>
  </si>
  <si>
    <t>Устройство пароизоляции: оклеечной в один слой</t>
  </si>
  <si>
    <t>3.4.1.3</t>
  </si>
  <si>
    <t>Утепление покрытий плитами: из легких (ячеистых) бетонов или фибролита насухо</t>
  </si>
  <si>
    <t>3.4.1.4</t>
  </si>
  <si>
    <t>Утепление покрытий плитами: из пенопласта полистирольного на битумной мастике в один слой (1 слой толщ 100мм)</t>
  </si>
  <si>
    <t>3.4.1.5</t>
  </si>
  <si>
    <t>Устройство гидроизоляции обмазочной: в один слой праймером</t>
  </si>
  <si>
    <t>3.4.1.6</t>
  </si>
  <si>
    <t>Устройство кровель плоских из рулонных кровельных гидроизоляционных самоклеящихся материалов с антиадгезионной пленкой: без прогрева</t>
  </si>
  <si>
    <t>3.4.1.7</t>
  </si>
  <si>
    <t>Устройство кровель плоских из наплавляемых материалов: в один слой</t>
  </si>
  <si>
    <t>3.4.1.8</t>
  </si>
  <si>
    <t>Устройство примыканий кровель из наплавляемых материалов к стенам и парапетам высотой: более 600 мм с одним фартуком</t>
  </si>
  <si>
    <t>3.4.1.9</t>
  </si>
  <si>
    <t>Устройство мелких покрытий (брандмауэры, парапеты, свесы и т.п.) из листовой оцинкованной стали</t>
  </si>
  <si>
    <t>3.4.2</t>
  </si>
  <si>
    <t>3.4.2.1</t>
  </si>
  <si>
    <t>3.4.2.2</t>
  </si>
  <si>
    <t>3.4.2.3</t>
  </si>
  <si>
    <t>Утепление покрытий плитами: из пенопласта полистирольного на битумной мастике в один слой / (разуклонка толщ. 10-130мм-3 слоя)</t>
  </si>
  <si>
    <t>3.4.2.4</t>
  </si>
  <si>
    <t>Утепление покрытий плитами: из пенопласта полистирольного на битумной мастике в один слой (2 слоя толщ 150мм)</t>
  </si>
  <si>
    <t>3.4.2.5</t>
  </si>
  <si>
    <t>3.4.2.6</t>
  </si>
  <si>
    <t>3.4.2.7</t>
  </si>
  <si>
    <t>3.4.2.8</t>
  </si>
  <si>
    <t>3.4.2.9</t>
  </si>
  <si>
    <t>3.4.3</t>
  </si>
  <si>
    <t>Снегозадержание, волосточная система</t>
  </si>
  <si>
    <t>3.4.3.1</t>
  </si>
  <si>
    <t>Монтаж снегозадержателя: решетчатого и трубчатого</t>
  </si>
  <si>
    <t>3.4.3.2</t>
  </si>
  <si>
    <t>Ограждение кровель перилами</t>
  </si>
  <si>
    <t>3.4.3.3</t>
  </si>
  <si>
    <t>Окраска металлических огрунтованных поверхностей: эмалью ПФ-115/на 2 раза</t>
  </si>
  <si>
    <t>3.4.3.4</t>
  </si>
  <si>
    <t>Устройство желобов: подвесных</t>
  </si>
  <si>
    <t>3.4.3.5</t>
  </si>
  <si>
    <t>Устройство металлической водосточной системы: колен</t>
  </si>
  <si>
    <t>3.4.3.6</t>
  </si>
  <si>
    <t>Устройство металлической водосточной системы: воронок</t>
  </si>
  <si>
    <t>3.4.3.7</t>
  </si>
  <si>
    <t>Устройство металлической водосточной системы: прямых звеньев труб</t>
  </si>
  <si>
    <t>3.4.3.8</t>
  </si>
  <si>
    <t>Установка воронок водосточных</t>
  </si>
  <si>
    <t>ТК, г.Кемерово</t>
  </si>
  <si>
    <t>Кровля по Ж/Б плите - Блок Б, КПП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</si>
</sst>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4" x14ac:knownFonts="1">
    <font>
      <sz val="8"/>
      <name val="Arial"/>
    </font>
    <font>
      <sz val="8"/>
      <name val="Arial"/>
      <family val="2"/>
    </font>
    <font>
      <b/>
      <sz val="8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164" fontId="1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165" fontId="1" fillId="0" borderId="5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5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F37"/>
  <sheetViews>
    <sheetView tabSelected="1" topLeftCell="A19" workbookViewId="0">
      <selection activeCell="F30" sqref="F30"/>
    </sheetView>
  </sheetViews>
  <sheetFormatPr defaultColWidth="10.5" defaultRowHeight="11.45" customHeight="1" outlineLevelRow="3" x14ac:dyDescent="0.2"/>
  <cols>
    <col min="1" max="1" width="10.5" style="1" customWidth="1"/>
    <col min="2" max="2" width="26.1640625" style="1" customWidth="1"/>
    <col min="3" max="3" width="26.33203125" style="1" customWidth="1"/>
    <col min="4" max="5" width="8.1640625" style="1" customWidth="1"/>
    <col min="6" max="6" width="11.33203125" style="1" customWidth="1"/>
  </cols>
  <sheetData>
    <row r="1" spans="1:6" ht="11.1" customHeight="1" x14ac:dyDescent="0.2"/>
    <row r="2" spans="1:6" ht="11.1" customHeight="1" x14ac:dyDescent="0.2">
      <c r="B2" s="20" t="s">
        <v>62</v>
      </c>
      <c r="C2" s="20"/>
    </row>
    <row r="3" spans="1:6" ht="11.1" customHeight="1" x14ac:dyDescent="0.2"/>
    <row r="4" spans="1:6" ht="11.1" customHeight="1" x14ac:dyDescent="0.2">
      <c r="A4" s="7" t="s">
        <v>0</v>
      </c>
      <c r="B4" s="7" t="s">
        <v>1</v>
      </c>
      <c r="C4" s="7"/>
      <c r="D4" s="11" t="s">
        <v>2</v>
      </c>
      <c r="E4" s="11"/>
      <c r="F4" s="11"/>
    </row>
    <row r="5" spans="1:6" ht="11.1" customHeight="1" x14ac:dyDescent="0.2">
      <c r="A5" s="8"/>
      <c r="B5" s="9"/>
      <c r="C5" s="10"/>
      <c r="D5" s="12"/>
      <c r="E5" s="13"/>
      <c r="F5" s="14"/>
    </row>
    <row r="6" spans="1:6" ht="11.1" customHeight="1" x14ac:dyDescent="0.2">
      <c r="A6" s="3"/>
      <c r="B6" s="15"/>
      <c r="C6" s="15"/>
      <c r="D6" s="15" t="s">
        <v>3</v>
      </c>
      <c r="E6" s="15"/>
      <c r="F6" s="3" t="s">
        <v>4</v>
      </c>
    </row>
    <row r="7" spans="1:6" ht="11.1" customHeight="1" x14ac:dyDescent="0.2">
      <c r="A7" s="4" t="s">
        <v>8</v>
      </c>
      <c r="B7" s="18" t="s">
        <v>9</v>
      </c>
      <c r="C7" s="18"/>
      <c r="D7" s="19"/>
      <c r="E7" s="19"/>
      <c r="F7" s="2"/>
    </row>
    <row r="8" spans="1:6" ht="11.1" customHeight="1" outlineLevel="1" x14ac:dyDescent="0.2">
      <c r="A8" s="4" t="s">
        <v>10</v>
      </c>
      <c r="B8" s="18" t="s">
        <v>11</v>
      </c>
      <c r="C8" s="18"/>
      <c r="D8" s="19"/>
      <c r="E8" s="19"/>
      <c r="F8" s="2"/>
    </row>
    <row r="9" spans="1:6" ht="11.1" customHeight="1" outlineLevel="2" x14ac:dyDescent="0.2">
      <c r="A9" s="4" t="s">
        <v>12</v>
      </c>
      <c r="B9" s="18" t="s">
        <v>13</v>
      </c>
      <c r="C9" s="18"/>
      <c r="D9" s="19"/>
      <c r="E9" s="19"/>
      <c r="F9" s="2"/>
    </row>
    <row r="10" spans="1:6" ht="21.95" customHeight="1" outlineLevel="3" x14ac:dyDescent="0.2">
      <c r="A10" s="5" t="s">
        <v>14</v>
      </c>
      <c r="B10" s="16" t="s">
        <v>15</v>
      </c>
      <c r="C10" s="16"/>
      <c r="D10" s="21">
        <v>2156.6999999999998</v>
      </c>
      <c r="E10" s="21"/>
      <c r="F10" s="6" t="s">
        <v>7</v>
      </c>
    </row>
    <row r="11" spans="1:6" ht="11.1" customHeight="1" outlineLevel="3" x14ac:dyDescent="0.2">
      <c r="A11" s="5" t="s">
        <v>16</v>
      </c>
      <c r="B11" s="16" t="s">
        <v>17</v>
      </c>
      <c r="C11" s="16"/>
      <c r="D11" s="21">
        <v>2156.6999999999998</v>
      </c>
      <c r="E11" s="21"/>
      <c r="F11" s="6" t="s">
        <v>7</v>
      </c>
    </row>
    <row r="12" spans="1:6" ht="21.95" customHeight="1" outlineLevel="3" x14ac:dyDescent="0.2">
      <c r="A12" s="5" t="s">
        <v>18</v>
      </c>
      <c r="B12" s="16" t="s">
        <v>19</v>
      </c>
      <c r="C12" s="16"/>
      <c r="D12" s="21">
        <v>2156.6999999999998</v>
      </c>
      <c r="E12" s="21"/>
      <c r="F12" s="6" t="s">
        <v>7</v>
      </c>
    </row>
    <row r="13" spans="1:6" ht="33" customHeight="1" outlineLevel="3" x14ac:dyDescent="0.2">
      <c r="A13" s="5" t="s">
        <v>20</v>
      </c>
      <c r="B13" s="16" t="s">
        <v>21</v>
      </c>
      <c r="C13" s="16"/>
      <c r="D13" s="21">
        <v>2156.6999999999998</v>
      </c>
      <c r="E13" s="21"/>
      <c r="F13" s="6" t="s">
        <v>7</v>
      </c>
    </row>
    <row r="14" spans="1:6" ht="21.95" customHeight="1" outlineLevel="3" x14ac:dyDescent="0.2">
      <c r="A14" s="5" t="s">
        <v>22</v>
      </c>
      <c r="B14" s="16" t="s">
        <v>23</v>
      </c>
      <c r="C14" s="16"/>
      <c r="D14" s="21">
        <v>2156.6999999999998</v>
      </c>
      <c r="E14" s="21"/>
      <c r="F14" s="6" t="s">
        <v>7</v>
      </c>
    </row>
    <row r="15" spans="1:6" ht="33" customHeight="1" outlineLevel="3" x14ac:dyDescent="0.2">
      <c r="A15" s="5" t="s">
        <v>24</v>
      </c>
      <c r="B15" s="16" t="s">
        <v>25</v>
      </c>
      <c r="C15" s="16"/>
      <c r="D15" s="21">
        <v>2156.6999999999998</v>
      </c>
      <c r="E15" s="21"/>
      <c r="F15" s="6" t="s">
        <v>7</v>
      </c>
    </row>
    <row r="16" spans="1:6" ht="21.95" customHeight="1" outlineLevel="3" x14ac:dyDescent="0.2">
      <c r="A16" s="5" t="s">
        <v>26</v>
      </c>
      <c r="B16" s="16" t="s">
        <v>27</v>
      </c>
      <c r="C16" s="16"/>
      <c r="D16" s="21">
        <v>2156.6999999999998</v>
      </c>
      <c r="E16" s="21"/>
      <c r="F16" s="6" t="s">
        <v>7</v>
      </c>
    </row>
    <row r="17" spans="1:6" ht="33" customHeight="1" outlineLevel="3" x14ac:dyDescent="0.2">
      <c r="A17" s="5" t="s">
        <v>28</v>
      </c>
      <c r="B17" s="16" t="s">
        <v>29</v>
      </c>
      <c r="C17" s="16"/>
      <c r="D17" s="17">
        <v>73.87</v>
      </c>
      <c r="E17" s="17"/>
      <c r="F17" s="6" t="s">
        <v>6</v>
      </c>
    </row>
    <row r="18" spans="1:6" ht="21.95" customHeight="1" outlineLevel="3" x14ac:dyDescent="0.2">
      <c r="A18" s="5" t="s">
        <v>30</v>
      </c>
      <c r="B18" s="16" t="s">
        <v>31</v>
      </c>
      <c r="C18" s="16"/>
      <c r="D18" s="17">
        <v>26.44</v>
      </c>
      <c r="E18" s="17"/>
      <c r="F18" s="6" t="s">
        <v>7</v>
      </c>
    </row>
    <row r="19" spans="1:6" ht="11.1" customHeight="1" outlineLevel="2" x14ac:dyDescent="0.2">
      <c r="A19" s="4" t="s">
        <v>32</v>
      </c>
      <c r="B19" s="18" t="s">
        <v>63</v>
      </c>
      <c r="C19" s="18"/>
      <c r="D19" s="19"/>
      <c r="E19" s="19"/>
      <c r="F19" s="2"/>
    </row>
    <row r="20" spans="1:6" ht="21.95" customHeight="1" outlineLevel="3" x14ac:dyDescent="0.2">
      <c r="A20" s="5" t="s">
        <v>33</v>
      </c>
      <c r="B20" s="16" t="s">
        <v>23</v>
      </c>
      <c r="C20" s="16"/>
      <c r="D20" s="17">
        <f>469.2+67.9</f>
        <v>537.1</v>
      </c>
      <c r="E20" s="17"/>
      <c r="F20" s="6" t="s">
        <v>7</v>
      </c>
    </row>
    <row r="21" spans="1:6" ht="11.1" customHeight="1" outlineLevel="3" x14ac:dyDescent="0.2">
      <c r="A21" s="5" t="s">
        <v>34</v>
      </c>
      <c r="B21" s="16" t="s">
        <v>17</v>
      </c>
      <c r="C21" s="16"/>
      <c r="D21" s="17">
        <f>469.2+67.9</f>
        <v>537.1</v>
      </c>
      <c r="E21" s="17"/>
      <c r="F21" s="6" t="s">
        <v>7</v>
      </c>
    </row>
    <row r="22" spans="1:6" ht="33" customHeight="1" outlineLevel="3" x14ac:dyDescent="0.2">
      <c r="A22" s="5" t="s">
        <v>35</v>
      </c>
      <c r="B22" s="16" t="s">
        <v>36</v>
      </c>
      <c r="C22" s="16"/>
      <c r="D22" s="17">
        <f>469.2+67.9</f>
        <v>537.1</v>
      </c>
      <c r="E22" s="17"/>
      <c r="F22" s="6" t="s">
        <v>7</v>
      </c>
    </row>
    <row r="23" spans="1:6" ht="33" customHeight="1" outlineLevel="3" x14ac:dyDescent="0.2">
      <c r="A23" s="5" t="s">
        <v>37</v>
      </c>
      <c r="B23" s="16" t="s">
        <v>38</v>
      </c>
      <c r="C23" s="16"/>
      <c r="D23" s="17">
        <f>469.2+67.9</f>
        <v>537.1</v>
      </c>
      <c r="E23" s="17"/>
      <c r="F23" s="6" t="s">
        <v>7</v>
      </c>
    </row>
    <row r="24" spans="1:6" ht="21.95" customHeight="1" outlineLevel="3" x14ac:dyDescent="0.2">
      <c r="A24" s="5" t="s">
        <v>39</v>
      </c>
      <c r="B24" s="16" t="s">
        <v>23</v>
      </c>
      <c r="C24" s="16"/>
      <c r="D24" s="17">
        <f>469.2+67.9</f>
        <v>537.1</v>
      </c>
      <c r="E24" s="17"/>
      <c r="F24" s="6" t="s">
        <v>7</v>
      </c>
    </row>
    <row r="25" spans="1:6" ht="33" customHeight="1" outlineLevel="3" x14ac:dyDescent="0.2">
      <c r="A25" s="5" t="s">
        <v>40</v>
      </c>
      <c r="B25" s="16" t="s">
        <v>25</v>
      </c>
      <c r="C25" s="16"/>
      <c r="D25" s="17">
        <f>469.2+67.9</f>
        <v>537.1</v>
      </c>
      <c r="E25" s="17"/>
      <c r="F25" s="6" t="s">
        <v>7</v>
      </c>
    </row>
    <row r="26" spans="1:6" ht="21.95" customHeight="1" outlineLevel="3" x14ac:dyDescent="0.2">
      <c r="A26" s="5" t="s">
        <v>41</v>
      </c>
      <c r="B26" s="16" t="s">
        <v>27</v>
      </c>
      <c r="C26" s="16"/>
      <c r="D26" s="17">
        <f>469.2+67.9</f>
        <v>537.1</v>
      </c>
      <c r="E26" s="17"/>
      <c r="F26" s="6" t="s">
        <v>7</v>
      </c>
    </row>
    <row r="27" spans="1:6" ht="33" customHeight="1" outlineLevel="3" x14ac:dyDescent="0.2">
      <c r="A27" s="5" t="s">
        <v>42</v>
      </c>
      <c r="B27" s="16" t="s">
        <v>29</v>
      </c>
      <c r="C27" s="16"/>
      <c r="D27" s="22">
        <f>104.35+23.5</f>
        <v>127.85</v>
      </c>
      <c r="E27" s="23"/>
      <c r="F27" s="6" t="s">
        <v>6</v>
      </c>
    </row>
    <row r="28" spans="1:6" ht="21.95" customHeight="1" outlineLevel="3" x14ac:dyDescent="0.2">
      <c r="A28" s="5" t="s">
        <v>43</v>
      </c>
      <c r="B28" s="16" t="s">
        <v>31</v>
      </c>
      <c r="C28" s="16"/>
      <c r="D28" s="17">
        <f>67.28+20.832</f>
        <v>88.111999999999995</v>
      </c>
      <c r="E28" s="17"/>
      <c r="F28" s="6" t="s">
        <v>7</v>
      </c>
    </row>
    <row r="29" spans="1:6" ht="11.1" customHeight="1" outlineLevel="2" x14ac:dyDescent="0.2">
      <c r="A29" s="4" t="s">
        <v>44</v>
      </c>
      <c r="B29" s="18" t="s">
        <v>45</v>
      </c>
      <c r="C29" s="18"/>
      <c r="D29" s="19"/>
      <c r="E29" s="19"/>
      <c r="F29" s="2"/>
    </row>
    <row r="30" spans="1:6" ht="11.1" customHeight="1" outlineLevel="3" x14ac:dyDescent="0.2">
      <c r="A30" s="5" t="s">
        <v>46</v>
      </c>
      <c r="B30" s="16" t="s">
        <v>47</v>
      </c>
      <c r="C30" s="16"/>
      <c r="D30" s="17">
        <v>340</v>
      </c>
      <c r="E30" s="17"/>
      <c r="F30" s="6" t="s">
        <v>6</v>
      </c>
    </row>
    <row r="31" spans="1:6" ht="11.1" customHeight="1" outlineLevel="3" x14ac:dyDescent="0.2">
      <c r="A31" s="5" t="s">
        <v>48</v>
      </c>
      <c r="B31" s="16" t="s">
        <v>49</v>
      </c>
      <c r="C31" s="16"/>
      <c r="D31" s="17">
        <v>67.599999999999994</v>
      </c>
      <c r="E31" s="17"/>
      <c r="F31" s="6" t="s">
        <v>6</v>
      </c>
    </row>
    <row r="32" spans="1:6" ht="21.95" customHeight="1" outlineLevel="3" x14ac:dyDescent="0.2">
      <c r="A32" s="5" t="s">
        <v>50</v>
      </c>
      <c r="B32" s="16" t="s">
        <v>51</v>
      </c>
      <c r="C32" s="16"/>
      <c r="D32" s="17">
        <v>8.2739999999999991</v>
      </c>
      <c r="E32" s="17"/>
      <c r="F32" s="6" t="s">
        <v>7</v>
      </c>
    </row>
    <row r="33" spans="1:6" ht="11.1" customHeight="1" outlineLevel="3" x14ac:dyDescent="0.2">
      <c r="A33" s="5" t="s">
        <v>52</v>
      </c>
      <c r="B33" s="16" t="s">
        <v>53</v>
      </c>
      <c r="C33" s="16"/>
      <c r="D33" s="24">
        <f>176+19.7</f>
        <v>195.7</v>
      </c>
      <c r="E33" s="24"/>
      <c r="F33" s="6" t="s">
        <v>6</v>
      </c>
    </row>
    <row r="34" spans="1:6" ht="11.1" customHeight="1" outlineLevel="3" x14ac:dyDescent="0.2">
      <c r="A34" s="5" t="s">
        <v>54</v>
      </c>
      <c r="B34" s="16" t="s">
        <v>55</v>
      </c>
      <c r="C34" s="16"/>
      <c r="D34" s="24">
        <f>44+5+10</f>
        <v>59</v>
      </c>
      <c r="E34" s="24"/>
      <c r="F34" s="6" t="s">
        <v>5</v>
      </c>
    </row>
    <row r="35" spans="1:6" ht="20.25" customHeight="1" outlineLevel="3" x14ac:dyDescent="0.2">
      <c r="A35" s="5" t="s">
        <v>56</v>
      </c>
      <c r="B35" s="16" t="s">
        <v>57</v>
      </c>
      <c r="C35" s="16"/>
      <c r="D35" s="24">
        <f>11+5</f>
        <v>16</v>
      </c>
      <c r="E35" s="24"/>
      <c r="F35" s="6" t="s">
        <v>5</v>
      </c>
    </row>
    <row r="36" spans="1:6" ht="21.95" customHeight="1" outlineLevel="3" x14ac:dyDescent="0.2">
      <c r="A36" s="5" t="s">
        <v>58</v>
      </c>
      <c r="B36" s="16" t="s">
        <v>59</v>
      </c>
      <c r="C36" s="16"/>
      <c r="D36" s="24">
        <f>46.5+15.3</f>
        <v>61.8</v>
      </c>
      <c r="E36" s="24"/>
      <c r="F36" s="6" t="s">
        <v>6</v>
      </c>
    </row>
    <row r="37" spans="1:6" ht="11.1" customHeight="1" outlineLevel="3" x14ac:dyDescent="0.2">
      <c r="A37" s="5" t="s">
        <v>60</v>
      </c>
      <c r="B37" s="16" t="s">
        <v>61</v>
      </c>
      <c r="C37" s="16"/>
      <c r="D37" s="24">
        <f>2+5</f>
        <v>7</v>
      </c>
      <c r="E37" s="24"/>
      <c r="F37" s="6" t="s">
        <v>5</v>
      </c>
    </row>
  </sheetData>
  <mergeCells count="68">
    <mergeCell ref="B27:C27"/>
    <mergeCell ref="D27:E27"/>
    <mergeCell ref="B28:C28"/>
    <mergeCell ref="D28:E28"/>
    <mergeCell ref="B24:C24"/>
    <mergeCell ref="D24:E24"/>
    <mergeCell ref="B25:C25"/>
    <mergeCell ref="D25:E25"/>
    <mergeCell ref="B26:C26"/>
    <mergeCell ref="D26:E26"/>
    <mergeCell ref="B36:C36"/>
    <mergeCell ref="D36:E36"/>
    <mergeCell ref="B37:C37"/>
    <mergeCell ref="D37:E3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20:C20"/>
    <mergeCell ref="D20:E20"/>
    <mergeCell ref="B34:C34"/>
    <mergeCell ref="D34:E34"/>
    <mergeCell ref="B35:C35"/>
    <mergeCell ref="D35:E35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17:C17"/>
    <mergeCell ref="D17:E17"/>
    <mergeCell ref="B18:C18"/>
    <mergeCell ref="D18:E18"/>
    <mergeCell ref="B19:C19"/>
    <mergeCell ref="D19:E19"/>
    <mergeCell ref="B7:C7"/>
    <mergeCell ref="D7:E7"/>
    <mergeCell ref="B2:C2"/>
    <mergeCell ref="B16:C16"/>
    <mergeCell ref="D16:E16"/>
    <mergeCell ref="B14:C14"/>
    <mergeCell ref="D14:E14"/>
    <mergeCell ref="B15:C15"/>
    <mergeCell ref="D15:E15"/>
    <mergeCell ref="B21:C21"/>
    <mergeCell ref="D21:E21"/>
    <mergeCell ref="B22:C22"/>
    <mergeCell ref="D22:E22"/>
    <mergeCell ref="B23:C23"/>
    <mergeCell ref="D23:E23"/>
    <mergeCell ref="A4:A5"/>
    <mergeCell ref="B4:C5"/>
    <mergeCell ref="D4:F5"/>
    <mergeCell ref="B6:C6"/>
    <mergeCell ref="D6:E6"/>
  </mergeCell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ВОР от 27.02.2026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Гареева Мария Спартаковна</cp:lastModifiedBy>
  <dcterms:modified xsi:type="dcterms:W3CDTF">2026-02-27T03:31:12Z</dcterms:modified>
</cp:coreProperties>
</file>