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70" yWindow="345" windowWidth="27795" windowHeight="12600"/>
  </bookViews>
  <sheets>
    <sheet name="ПВХ" sheetId="1" r:id="rId1"/>
  </sheets>
  <calcPr calcId="145621" refMode="R1C1"/>
</workbook>
</file>

<file path=xl/calcChain.xml><?xml version="1.0" encoding="utf-8"?>
<calcChain xmlns="http://schemas.openxmlformats.org/spreadsheetml/2006/main">
  <c r="K23" i="1" l="1"/>
  <c r="H23" i="1"/>
  <c r="K22" i="1"/>
  <c r="H22" i="1"/>
  <c r="H24" i="1" s="1"/>
  <c r="H25" i="1" s="1"/>
  <c r="K21" i="1"/>
  <c r="L21" i="1" s="1"/>
  <c r="H21" i="1"/>
  <c r="L23" i="1" l="1"/>
  <c r="L22" i="1"/>
  <c r="L24" i="1"/>
  <c r="L25" i="1" s="1"/>
  <c r="L9" i="1" l="1"/>
  <c r="I9" i="1"/>
  <c r="L8" i="1"/>
  <c r="I8" i="1"/>
  <c r="L7" i="1"/>
  <c r="M7" i="1" s="1"/>
  <c r="I7" i="1"/>
  <c r="L6" i="1"/>
  <c r="I6" i="1"/>
  <c r="L5" i="1"/>
  <c r="M5" i="1" s="1"/>
  <c r="I5" i="1"/>
  <c r="M9" i="1" l="1"/>
  <c r="I10" i="1"/>
  <c r="I11" i="1" s="1"/>
  <c r="M8" i="1"/>
  <c r="M6" i="1"/>
  <c r="M10" i="1"/>
  <c r="M11" i="1" s="1"/>
</calcChain>
</file>

<file path=xl/sharedStrings.xml><?xml version="1.0" encoding="utf-8"?>
<sst xmlns="http://schemas.openxmlformats.org/spreadsheetml/2006/main" count="55" uniqueCount="34">
  <si>
    <t>Примечание</t>
  </si>
  <si>
    <t>Поз.</t>
  </si>
  <si>
    <t>Прим*</t>
  </si>
  <si>
    <t>Обозначение</t>
  </si>
  <si>
    <t>Количество на этаж</t>
  </si>
  <si>
    <t>Всего, шт.</t>
  </si>
  <si>
    <t>Размеры</t>
  </si>
  <si>
    <t>S, двери, м2</t>
  </si>
  <si>
    <t>S, итого, м2</t>
  </si>
  <si>
    <t>подвал</t>
  </si>
  <si>
    <t>1 эт.</t>
  </si>
  <si>
    <t>2 эт.</t>
  </si>
  <si>
    <t>кровля</t>
  </si>
  <si>
    <t>Ширина</t>
  </si>
  <si>
    <t>Высота</t>
  </si>
  <si>
    <t>ГОСТ 30970-2014</t>
  </si>
  <si>
    <t xml:space="preserve">ПВХ </t>
  </si>
  <si>
    <t>ДПВС Г П Оп Л Р 2060-740</t>
  </si>
  <si>
    <t>ДПВ Км Бпр Оп Пр Р 2060-1000</t>
  </si>
  <si>
    <t>ДПВ Км Бпр Оп Л Р 2060-1000</t>
  </si>
  <si>
    <t>ДПВС Г П Оп Пр Р 2060-740</t>
  </si>
  <si>
    <t>ДПВ О Бпр Дп Р 2060-1520</t>
  </si>
  <si>
    <t>Всего по дверям ПВХ:</t>
  </si>
  <si>
    <t>ИТОГО:</t>
  </si>
  <si>
    <t>Примечание:
1) Перед заказом дверей уточнить фактические размеры дверных проемов.
2) Соответствие дверных блоков требованиям должно быть подтверждено сертификатами соответствия.</t>
  </si>
  <si>
    <t>№</t>
  </si>
  <si>
    <t>ГОСТ 30970-2016</t>
  </si>
  <si>
    <t>ДПН Г П Оп Л Р 2100х1010</t>
  </si>
  <si>
    <t>ДПВ Г П Оп Л Р 2100х910</t>
  </si>
  <si>
    <t>ДПВ Г Бпр Оп Пр Р 2100х1010</t>
  </si>
  <si>
    <t>Всего по стальным дверям:</t>
  </si>
  <si>
    <r>
      <t xml:space="preserve">Дверные блоки ПВХ
</t>
    </r>
    <r>
      <rPr>
        <b/>
        <sz val="10"/>
        <color theme="1"/>
        <rFont val="Times New Roman"/>
        <family val="1"/>
        <charset val="204"/>
      </rPr>
      <t>6822-01-АР л.21 (Тех. Здание)</t>
    </r>
  </si>
  <si>
    <r>
      <t xml:space="preserve">Дверные блоки ПВХ
</t>
    </r>
    <r>
      <rPr>
        <b/>
        <sz val="10"/>
        <color theme="1"/>
        <rFont val="Times New Roman"/>
        <family val="1"/>
        <charset val="204"/>
      </rPr>
      <t>6822-02-АР л.8 (КПП)</t>
    </r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</si>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</sst>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4" fontId="1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164" fontId="1" fillId="2" borderId="24" xfId="0" applyNumberFormat="1" applyFont="1" applyFill="1" applyBorder="1" applyAlignment="1">
      <alignment horizontal="center" vertical="center" wrapText="1"/>
    </xf>
    <xf numFmtId="164" fontId="1" fillId="2" borderId="38" xfId="0" applyNumberFormat="1" applyFont="1" applyFill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P15" sqref="P15"/>
    </sheetView>
  </sheetViews>
  <sheetFormatPr defaultRowHeight="15" x14ac:dyDescent="0.25"/>
  <cols>
    <col min="1" max="1" width="25.28515625" customWidth="1"/>
    <col min="2" max="2" width="7.140625" customWidth="1"/>
    <col min="3" max="3" width="28" customWidth="1"/>
    <col min="4" max="4" width="31.85546875" customWidth="1"/>
    <col min="5" max="8" width="0" hidden="1" customWidth="1"/>
    <col min="12" max="12" width="9.28515625" customWidth="1"/>
    <col min="13" max="13" width="9.7109375" customWidth="1"/>
  </cols>
  <sheetData>
    <row r="1" spans="1:16" ht="15.75" thickBot="1" x14ac:dyDescent="0.3">
      <c r="A1" s="1"/>
      <c r="B1" s="1"/>
      <c r="C1" s="1"/>
      <c r="D1" s="2"/>
      <c r="E1" s="1"/>
      <c r="F1" s="1"/>
      <c r="G1" s="1"/>
      <c r="H1" s="1"/>
      <c r="I1" s="1"/>
      <c r="J1" s="1"/>
      <c r="K1" s="29" t="s">
        <v>33</v>
      </c>
      <c r="L1" s="29"/>
      <c r="M1" s="29"/>
    </row>
    <row r="2" spans="1:16" ht="27" customHeight="1" thickBot="1" x14ac:dyDescent="0.3">
      <c r="A2" s="41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6" x14ac:dyDescent="0.25">
      <c r="A3" s="64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/>
      <c r="G3" s="46"/>
      <c r="H3" s="46"/>
      <c r="I3" s="66" t="s">
        <v>5</v>
      </c>
      <c r="J3" s="46" t="s">
        <v>6</v>
      </c>
      <c r="K3" s="46"/>
      <c r="L3" s="46" t="s">
        <v>7</v>
      </c>
      <c r="M3" s="68" t="s">
        <v>8</v>
      </c>
    </row>
    <row r="4" spans="1:16" x14ac:dyDescent="0.25">
      <c r="A4" s="65"/>
      <c r="B4" s="47"/>
      <c r="C4" s="47"/>
      <c r="D4" s="47"/>
      <c r="E4" s="4" t="s">
        <v>9</v>
      </c>
      <c r="F4" s="4" t="s">
        <v>10</v>
      </c>
      <c r="G4" s="4" t="s">
        <v>11</v>
      </c>
      <c r="H4" s="4" t="s">
        <v>12</v>
      </c>
      <c r="I4" s="67"/>
      <c r="J4" s="4" t="s">
        <v>13</v>
      </c>
      <c r="K4" s="4" t="s">
        <v>14</v>
      </c>
      <c r="L4" s="47"/>
      <c r="M4" s="69"/>
    </row>
    <row r="5" spans="1:16" x14ac:dyDescent="0.25">
      <c r="A5" s="5" t="s">
        <v>15</v>
      </c>
      <c r="B5" s="4">
        <v>7</v>
      </c>
      <c r="C5" s="6" t="s">
        <v>16</v>
      </c>
      <c r="D5" s="7" t="s">
        <v>17</v>
      </c>
      <c r="E5" s="4">
        <v>4</v>
      </c>
      <c r="F5" s="4">
        <v>6</v>
      </c>
      <c r="G5" s="4"/>
      <c r="H5" s="4"/>
      <c r="I5" s="8">
        <f t="shared" ref="I5:I9" si="0">SUM(E5:H5)</f>
        <v>10</v>
      </c>
      <c r="J5" s="9">
        <v>0.74</v>
      </c>
      <c r="K5" s="9">
        <v>2.06</v>
      </c>
      <c r="L5" s="10">
        <f t="shared" ref="L5:L9" si="1">J5*K5</f>
        <v>1.5244</v>
      </c>
      <c r="M5" s="11">
        <f t="shared" ref="M5:M9" si="2">L5*I5</f>
        <v>15.244</v>
      </c>
    </row>
    <row r="6" spans="1:16" x14ac:dyDescent="0.25">
      <c r="A6" s="5" t="s">
        <v>15</v>
      </c>
      <c r="B6" s="4">
        <v>14</v>
      </c>
      <c r="C6" s="6" t="s">
        <v>16</v>
      </c>
      <c r="D6" s="12" t="s">
        <v>18</v>
      </c>
      <c r="E6" s="4">
        <v>4</v>
      </c>
      <c r="F6" s="4">
        <v>3</v>
      </c>
      <c r="G6" s="4"/>
      <c r="H6" s="4"/>
      <c r="I6" s="8">
        <f t="shared" si="0"/>
        <v>7</v>
      </c>
      <c r="J6" s="9">
        <v>1</v>
      </c>
      <c r="K6" s="9">
        <v>2.06</v>
      </c>
      <c r="L6" s="10">
        <f t="shared" si="1"/>
        <v>2.06</v>
      </c>
      <c r="M6" s="11">
        <f t="shared" si="2"/>
        <v>14.42</v>
      </c>
    </row>
    <row r="7" spans="1:16" x14ac:dyDescent="0.25">
      <c r="A7" s="5" t="s">
        <v>15</v>
      </c>
      <c r="B7" s="4">
        <v>15</v>
      </c>
      <c r="C7" s="6" t="s">
        <v>16</v>
      </c>
      <c r="D7" s="12" t="s">
        <v>19</v>
      </c>
      <c r="E7" s="4">
        <v>3</v>
      </c>
      <c r="F7" s="4">
        <v>3</v>
      </c>
      <c r="G7" s="4"/>
      <c r="H7" s="4"/>
      <c r="I7" s="8">
        <f t="shared" si="0"/>
        <v>6</v>
      </c>
      <c r="J7" s="9">
        <v>1</v>
      </c>
      <c r="K7" s="9">
        <v>2.06</v>
      </c>
      <c r="L7" s="10">
        <f t="shared" si="1"/>
        <v>2.06</v>
      </c>
      <c r="M7" s="11">
        <f t="shared" si="2"/>
        <v>12.36</v>
      </c>
    </row>
    <row r="8" spans="1:16" x14ac:dyDescent="0.25">
      <c r="A8" s="5" t="s">
        <v>15</v>
      </c>
      <c r="B8" s="4">
        <v>17</v>
      </c>
      <c r="C8" s="6" t="s">
        <v>16</v>
      </c>
      <c r="D8" s="12" t="s">
        <v>20</v>
      </c>
      <c r="E8" s="4">
        <v>3</v>
      </c>
      <c r="F8" s="4">
        <v>3</v>
      </c>
      <c r="G8" s="4"/>
      <c r="H8" s="4"/>
      <c r="I8" s="8">
        <f t="shared" si="0"/>
        <v>6</v>
      </c>
      <c r="J8" s="9">
        <v>0.74</v>
      </c>
      <c r="K8" s="9">
        <v>2.06</v>
      </c>
      <c r="L8" s="10">
        <f t="shared" si="1"/>
        <v>1.5244</v>
      </c>
      <c r="M8" s="11">
        <f t="shared" si="2"/>
        <v>9.1463999999999999</v>
      </c>
    </row>
    <row r="9" spans="1:16" x14ac:dyDescent="0.25">
      <c r="A9" s="5" t="s">
        <v>15</v>
      </c>
      <c r="B9" s="4">
        <v>18</v>
      </c>
      <c r="C9" s="6" t="s">
        <v>16</v>
      </c>
      <c r="D9" s="12" t="s">
        <v>21</v>
      </c>
      <c r="E9" s="4"/>
      <c r="F9" s="4">
        <v>4</v>
      </c>
      <c r="G9" s="4"/>
      <c r="H9" s="4"/>
      <c r="I9" s="8">
        <f t="shared" si="0"/>
        <v>4</v>
      </c>
      <c r="J9" s="9">
        <v>1.52</v>
      </c>
      <c r="K9" s="9">
        <v>2.06</v>
      </c>
      <c r="L9" s="10">
        <f t="shared" si="1"/>
        <v>3.1312000000000002</v>
      </c>
      <c r="M9" s="11">
        <f t="shared" si="2"/>
        <v>12.524800000000001</v>
      </c>
    </row>
    <row r="10" spans="1:16" x14ac:dyDescent="0.25">
      <c r="A10" s="70" t="s">
        <v>22</v>
      </c>
      <c r="B10" s="71"/>
      <c r="C10" s="71"/>
      <c r="D10" s="71"/>
      <c r="E10" s="71"/>
      <c r="F10" s="71"/>
      <c r="G10" s="71"/>
      <c r="H10" s="71"/>
      <c r="I10" s="13">
        <f>SUM(I5:I9)</f>
        <v>33</v>
      </c>
      <c r="J10" s="72"/>
      <c r="K10" s="73"/>
      <c r="L10" s="74"/>
      <c r="M10" s="14">
        <f>SUM(M5:M9)</f>
        <v>63.6952</v>
      </c>
    </row>
    <row r="11" spans="1:16" ht="15.75" thickBot="1" x14ac:dyDescent="0.3">
      <c r="A11" s="75" t="s">
        <v>23</v>
      </c>
      <c r="B11" s="76"/>
      <c r="C11" s="76"/>
      <c r="D11" s="76"/>
      <c r="E11" s="76"/>
      <c r="F11" s="76"/>
      <c r="G11" s="76"/>
      <c r="H11" s="76"/>
      <c r="I11" s="15">
        <f>SUM(I10:I10)</f>
        <v>33</v>
      </c>
      <c r="J11" s="77"/>
      <c r="K11" s="78"/>
      <c r="L11" s="79"/>
      <c r="M11" s="16">
        <f>SUM(M10:M10)</f>
        <v>63.6952</v>
      </c>
    </row>
    <row r="13" spans="1:16" x14ac:dyDescent="0.25">
      <c r="A13" s="28" t="s">
        <v>24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6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6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P15" s="80"/>
    </row>
    <row r="17" spans="1:13" ht="15.75" thickBot="1" x14ac:dyDescent="0.3"/>
    <row r="18" spans="1:13" ht="28.5" customHeight="1" thickBot="1" x14ac:dyDescent="0.3">
      <c r="A18" s="41" t="s">
        <v>32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3" x14ac:dyDescent="0.25">
      <c r="A19" s="44" t="s">
        <v>0</v>
      </c>
      <c r="B19" s="46" t="s">
        <v>25</v>
      </c>
      <c r="C19" s="48" t="s">
        <v>3</v>
      </c>
      <c r="D19" s="50" t="s">
        <v>4</v>
      </c>
      <c r="E19" s="51"/>
      <c r="F19" s="51"/>
      <c r="G19" s="52"/>
      <c r="H19" s="56" t="s">
        <v>5</v>
      </c>
      <c r="I19" s="58" t="s">
        <v>6</v>
      </c>
      <c r="J19" s="59"/>
      <c r="K19" s="60" t="s">
        <v>7</v>
      </c>
      <c r="L19" s="62" t="s">
        <v>8</v>
      </c>
    </row>
    <row r="20" spans="1:13" x14ac:dyDescent="0.25">
      <c r="A20" s="45"/>
      <c r="B20" s="47"/>
      <c r="C20" s="49"/>
      <c r="D20" s="53"/>
      <c r="E20" s="54"/>
      <c r="F20" s="54"/>
      <c r="G20" s="55"/>
      <c r="H20" s="57"/>
      <c r="I20" s="4" t="s">
        <v>13</v>
      </c>
      <c r="J20" s="4" t="s">
        <v>14</v>
      </c>
      <c r="K20" s="61"/>
      <c r="L20" s="63"/>
    </row>
    <row r="21" spans="1:13" x14ac:dyDescent="0.25">
      <c r="A21" s="5" t="s">
        <v>26</v>
      </c>
      <c r="B21" s="4">
        <v>4</v>
      </c>
      <c r="C21" s="12" t="s">
        <v>27</v>
      </c>
      <c r="D21" s="30">
        <v>1</v>
      </c>
      <c r="E21" s="31"/>
      <c r="F21" s="31"/>
      <c r="G21" s="32"/>
      <c r="H21" s="8">
        <f>SUM(D21:G21)</f>
        <v>1</v>
      </c>
      <c r="I21" s="9">
        <v>1.01</v>
      </c>
      <c r="J21" s="9">
        <v>2.1</v>
      </c>
      <c r="K21" s="10">
        <f t="shared" ref="K21:K22" si="3">I21*J21</f>
        <v>2.121</v>
      </c>
      <c r="L21" s="17">
        <f t="shared" ref="L21:L22" si="4">K21*H21</f>
        <v>2.121</v>
      </c>
    </row>
    <row r="22" spans="1:13" x14ac:dyDescent="0.25">
      <c r="A22" s="5" t="s">
        <v>26</v>
      </c>
      <c r="B22" s="4">
        <v>5</v>
      </c>
      <c r="C22" s="12" t="s">
        <v>28</v>
      </c>
      <c r="D22" s="30">
        <v>1</v>
      </c>
      <c r="E22" s="31"/>
      <c r="F22" s="31"/>
      <c r="G22" s="32"/>
      <c r="H22" s="8">
        <f>SUM(D22:G22)</f>
        <v>1</v>
      </c>
      <c r="I22" s="9">
        <v>0.91</v>
      </c>
      <c r="J22" s="9">
        <v>2.1</v>
      </c>
      <c r="K22" s="10">
        <f t="shared" si="3"/>
        <v>1.9110000000000003</v>
      </c>
      <c r="L22" s="17">
        <f t="shared" si="4"/>
        <v>1.9110000000000003</v>
      </c>
    </row>
    <row r="23" spans="1:13" ht="30.75" thickBot="1" x14ac:dyDescent="0.3">
      <c r="A23" s="5" t="s">
        <v>26</v>
      </c>
      <c r="B23" s="4">
        <v>6</v>
      </c>
      <c r="C23" s="12" t="s">
        <v>29</v>
      </c>
      <c r="D23" s="33">
        <v>1</v>
      </c>
      <c r="E23" s="34"/>
      <c r="F23" s="34"/>
      <c r="G23" s="35"/>
      <c r="H23" s="18">
        <f>SUM(D23:G23)</f>
        <v>1</v>
      </c>
      <c r="I23" s="19">
        <v>1.01</v>
      </c>
      <c r="J23" s="9">
        <v>2.1</v>
      </c>
      <c r="K23" s="20">
        <f>I23*J23</f>
        <v>2.121</v>
      </c>
      <c r="L23" s="21">
        <f>K23*H23</f>
        <v>2.121</v>
      </c>
    </row>
    <row r="24" spans="1:13" x14ac:dyDescent="0.25">
      <c r="A24" s="36" t="s">
        <v>30</v>
      </c>
      <c r="B24" s="37"/>
      <c r="C24" s="37"/>
      <c r="D24" s="37"/>
      <c r="E24" s="37"/>
      <c r="F24" s="37"/>
      <c r="G24" s="37"/>
      <c r="H24" s="3">
        <f>SUM(H21:H23)</f>
        <v>3</v>
      </c>
      <c r="I24" s="38"/>
      <c r="J24" s="39"/>
      <c r="K24" s="40"/>
      <c r="L24" s="22">
        <f>SUM(L21:L23)</f>
        <v>6.1530000000000005</v>
      </c>
    </row>
    <row r="25" spans="1:13" ht="15.75" thickBot="1" x14ac:dyDescent="0.3">
      <c r="A25" s="25" t="s">
        <v>23</v>
      </c>
      <c r="B25" s="26"/>
      <c r="C25" s="26"/>
      <c r="D25" s="26"/>
      <c r="E25" s="26"/>
      <c r="F25" s="26"/>
      <c r="G25" s="26"/>
      <c r="H25" s="23">
        <f>H24</f>
        <v>3</v>
      </c>
      <c r="I25" s="27"/>
      <c r="J25" s="27"/>
      <c r="K25" s="27"/>
      <c r="L25" s="24">
        <f>L24</f>
        <v>6.1530000000000005</v>
      </c>
    </row>
    <row r="27" spans="1:13" x14ac:dyDescent="0.25">
      <c r="A27" s="28" t="s">
        <v>24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</sheetData>
  <mergeCells count="33">
    <mergeCell ref="A13:M15"/>
    <mergeCell ref="K19:K20"/>
    <mergeCell ref="L19:L20"/>
    <mergeCell ref="A2:M2"/>
    <mergeCell ref="A3:A4"/>
    <mergeCell ref="B3:B4"/>
    <mergeCell ref="C3:C4"/>
    <mergeCell ref="D3:D4"/>
    <mergeCell ref="E3:H3"/>
    <mergeCell ref="I3:I4"/>
    <mergeCell ref="J3:K3"/>
    <mergeCell ref="L3:L4"/>
    <mergeCell ref="M3:M4"/>
    <mergeCell ref="A10:H10"/>
    <mergeCell ref="J10:L10"/>
    <mergeCell ref="A11:H11"/>
    <mergeCell ref="J11:L11"/>
    <mergeCell ref="A25:G25"/>
    <mergeCell ref="I25:K25"/>
    <mergeCell ref="A27:M29"/>
    <mergeCell ref="K1:M1"/>
    <mergeCell ref="D21:G21"/>
    <mergeCell ref="D22:G22"/>
    <mergeCell ref="D23:G23"/>
    <mergeCell ref="A24:G24"/>
    <mergeCell ref="I24:K24"/>
    <mergeCell ref="A18:L18"/>
    <mergeCell ref="A19:A20"/>
    <mergeCell ref="B19:B20"/>
    <mergeCell ref="C19:C20"/>
    <mergeCell ref="D19:G20"/>
    <mergeCell ref="H19:H20"/>
    <mergeCell ref="I19: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ПВХ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 Александр Сергеевич</dc:creator>
  <cp:lastModifiedBy>Гришин Александр Сергеевич</cp:lastModifiedBy>
  <dcterms:created xsi:type="dcterms:W3CDTF">2026-05-07T03:56:27Z</dcterms:created>
  <dcterms:modified xsi:type="dcterms:W3CDTF">2026-05-07T04:41:38Z</dcterms:modified>
</cp:coreProperties>
</file>