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Метал прот" sheetId="1" r:id="rId1"/>
  </sheets>
  <calcPr calcId="145621" refMode="R1C1"/>
</workbook>
</file>

<file path=xl/calcChain.xml><?xml version="1.0" encoding="utf-8"?>
<calcChain xmlns="http://schemas.openxmlformats.org/spreadsheetml/2006/main">
  <c r="L16" i="1" l="1"/>
  <c r="I16" i="1"/>
  <c r="L15" i="1"/>
  <c r="I15" i="1"/>
  <c r="L14" i="1"/>
  <c r="I14" i="1"/>
  <c r="L13" i="1"/>
  <c r="I13" i="1"/>
  <c r="L12" i="1"/>
  <c r="I12" i="1"/>
  <c r="L11" i="1"/>
  <c r="I11" i="1"/>
  <c r="L10" i="1"/>
  <c r="I10" i="1"/>
  <c r="L9" i="1"/>
  <c r="I9" i="1"/>
  <c r="L8" i="1"/>
  <c r="I8" i="1"/>
  <c r="L7" i="1"/>
  <c r="I7" i="1"/>
  <c r="L6" i="1"/>
  <c r="I6" i="1"/>
  <c r="L5" i="1"/>
  <c r="I5" i="1"/>
  <c r="I17" i="1" l="1"/>
  <c r="I19" i="1" s="1"/>
  <c r="I18" i="1"/>
  <c r="M6" i="1"/>
  <c r="M9" i="1"/>
  <c r="M12" i="1"/>
  <c r="M15" i="1"/>
  <c r="M7" i="1"/>
  <c r="M10" i="1"/>
  <c r="M13" i="1"/>
  <c r="M16" i="1"/>
  <c r="M5" i="1"/>
  <c r="M8" i="1"/>
  <c r="M11" i="1"/>
  <c r="M14" i="1"/>
  <c r="M19" i="1" l="1"/>
  <c r="M17" i="1"/>
  <c r="M18" i="1"/>
</calcChain>
</file>

<file path=xl/sharedStrings.xml><?xml version="1.0" encoding="utf-8"?>
<sst xmlns="http://schemas.openxmlformats.org/spreadsheetml/2006/main" count="67" uniqueCount="40">
  <si>
    <r>
      <t xml:space="preserve">Дверные блоки металлические и противопожарные
</t>
    </r>
    <r>
      <rPr>
        <b/>
        <sz val="10"/>
        <color theme="1"/>
        <rFont val="Times New Roman"/>
        <family val="1"/>
        <charset val="204"/>
      </rPr>
      <t>6822-01-АР л.21</t>
    </r>
  </si>
  <si>
    <t>Примечание</t>
  </si>
  <si>
    <t>Поз.</t>
  </si>
  <si>
    <t>Прим*</t>
  </si>
  <si>
    <t>Обозначение</t>
  </si>
  <si>
    <t>Количество на этаж</t>
  </si>
  <si>
    <t>Всего, шт.</t>
  </si>
  <si>
    <t>Размеры</t>
  </si>
  <si>
    <t>S, двери, м2</t>
  </si>
  <si>
    <t>S, итого, м2</t>
  </si>
  <si>
    <t>подвал</t>
  </si>
  <si>
    <t>1 эт.</t>
  </si>
  <si>
    <t>2 эт.</t>
  </si>
  <si>
    <t>кровля</t>
  </si>
  <si>
    <t>Ширина</t>
  </si>
  <si>
    <t>Высота</t>
  </si>
  <si>
    <t xml:space="preserve">ГОСТ 31173-2016 </t>
  </si>
  <si>
    <t>Стальная наружная с усиленными защитными функциями</t>
  </si>
  <si>
    <t>ДСУЗ Г Дп Н П2лс Пр Прг УЗ К1 М5 2100-1520</t>
  </si>
  <si>
    <t>-</t>
  </si>
  <si>
    <t>1,52</t>
  </si>
  <si>
    <t>2,10</t>
  </si>
  <si>
    <t>ДСУЗ Г Дп Н П2лс Л Прг УЗ К1 М5 2100-1520</t>
  </si>
  <si>
    <t>ГОСТ Р 57327-2016</t>
  </si>
  <si>
    <t>Стальная противопожар.</t>
  </si>
  <si>
    <t>ДПС О2 2060-1520 пр. EI60</t>
  </si>
  <si>
    <t>Стальная внутренняя</t>
  </si>
  <si>
    <t>ДСВ Оп Прг Л Вн 2060-1000</t>
  </si>
  <si>
    <t>ДСВ Дп Бпр Вн 2060-1520</t>
  </si>
  <si>
    <t>ДПС О2 2060-1520 пр. EI30</t>
  </si>
  <si>
    <t>ДПС О1 2060-1000 пр. EI30</t>
  </si>
  <si>
    <t>ДПС О1 2060-910 л. EI30</t>
  </si>
  <si>
    <t>ДПС О1 2060-910 пр. EI30</t>
  </si>
  <si>
    <t>ДСВ ДП Прг Н 2060-1520</t>
  </si>
  <si>
    <t>ДПС О1 1610-1000 пр. EI30</t>
  </si>
  <si>
    <t>Всего по стальным дверям:</t>
  </si>
  <si>
    <t>Всего по противопожарным стальным дверям:</t>
  </si>
  <si>
    <t>ИТОГО:</t>
  </si>
  <si>
    <t xml:space="preserve">Примечание:
1) Поз. 1, 2. Входные наружные двери в здание технического комплекса и выхода на кровлю оборудовать механическими конструкциями со степенью защиты по 2 классу устойчивости к взлому (согласно требований по ГОСТ Р 51113-97) с врезными сейфовыми замками, позволяющими открывать дверь изнутри и снаружи, с доводчиками, соответствующими весу дверей.
2) Поз. 4, 9-13, 20. Противопожарные двери выполнить с уплотнителем в притворах и оборудовать доводчиками.
3) Поз. 4, 9. двупольные противопожарные двери оборудовать доводчиками на каждую створку и устройствами координации последовательного закрывания.
4) Перед заказом дверей уточнить фактические размеры дверных проемов.
5) Наружные двери и выполнить с сопротивлением теплопередаче 0,74 м2*С/Вт.
6) Соответствие дверных блоков требованиям должно быть подтверждено сертификатами соответствия.
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</si>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</sst>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right" vertical="center" wrapText="1"/>
    </xf>
    <xf numFmtId="0" fontId="1" fillId="0" borderId="17" xfId="0" applyFont="1" applyFill="1" applyBorder="1" applyAlignment="1">
      <alignment horizontal="right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4" fontId="1" fillId="0" borderId="22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S12" sqref="S12"/>
    </sheetView>
  </sheetViews>
  <sheetFormatPr defaultRowHeight="15" x14ac:dyDescent="0.25"/>
  <cols>
    <col min="1" max="1" width="25.28515625" customWidth="1"/>
    <col min="2" max="2" width="7.140625" customWidth="1"/>
    <col min="3" max="3" width="28" customWidth="1"/>
    <col min="4" max="4" width="31.85546875" customWidth="1"/>
    <col min="5" max="8" width="0" hidden="1" customWidth="1"/>
    <col min="12" max="12" width="9.28515625" customWidth="1"/>
    <col min="13" max="13" width="9.7109375" customWidth="1"/>
  </cols>
  <sheetData>
    <row r="1" spans="1:16" ht="29.25" customHeight="1" thickBot="1" x14ac:dyDescent="0.3">
      <c r="K1" s="47" t="s">
        <v>39</v>
      </c>
      <c r="L1" s="47"/>
      <c r="M1" s="47"/>
    </row>
    <row r="2" spans="1:16" ht="28.5" customHeight="1" thickBot="1" x14ac:dyDescent="0.3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6" x14ac:dyDescent="0.25">
      <c r="A3" s="36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/>
      <c r="G3" s="38"/>
      <c r="H3" s="38"/>
      <c r="I3" s="40" t="s">
        <v>6</v>
      </c>
      <c r="J3" s="38" t="s">
        <v>7</v>
      </c>
      <c r="K3" s="38"/>
      <c r="L3" s="38" t="s">
        <v>8</v>
      </c>
      <c r="M3" s="42" t="s">
        <v>9</v>
      </c>
    </row>
    <row r="4" spans="1:16" x14ac:dyDescent="0.25">
      <c r="A4" s="37"/>
      <c r="B4" s="39"/>
      <c r="C4" s="39"/>
      <c r="D4" s="39"/>
      <c r="E4" s="1" t="s">
        <v>10</v>
      </c>
      <c r="F4" s="1" t="s">
        <v>11</v>
      </c>
      <c r="G4" s="1" t="s">
        <v>12</v>
      </c>
      <c r="H4" s="1" t="s">
        <v>13</v>
      </c>
      <c r="I4" s="41"/>
      <c r="J4" s="1" t="s">
        <v>14</v>
      </c>
      <c r="K4" s="1" t="s">
        <v>15</v>
      </c>
      <c r="L4" s="39"/>
      <c r="M4" s="43"/>
      <c r="P4" s="46"/>
    </row>
    <row r="5" spans="1:16" ht="38.25" x14ac:dyDescent="0.25">
      <c r="A5" s="2" t="s">
        <v>16</v>
      </c>
      <c r="B5" s="1">
        <v>1</v>
      </c>
      <c r="C5" s="3" t="s">
        <v>17</v>
      </c>
      <c r="D5" s="4" t="s">
        <v>18</v>
      </c>
      <c r="E5" s="1">
        <v>3</v>
      </c>
      <c r="F5" s="1" t="s">
        <v>19</v>
      </c>
      <c r="G5" s="1" t="s">
        <v>19</v>
      </c>
      <c r="H5" s="1" t="s">
        <v>19</v>
      </c>
      <c r="I5" s="5">
        <f>SUM(E5:H5)</f>
        <v>3</v>
      </c>
      <c r="J5" s="6" t="s">
        <v>20</v>
      </c>
      <c r="K5" s="6" t="s">
        <v>21</v>
      </c>
      <c r="L5" s="6">
        <f t="shared" ref="L5:L16" si="0">J5*K5</f>
        <v>3.1920000000000002</v>
      </c>
      <c r="M5" s="7">
        <f t="shared" ref="M5:M16" si="1">L5*I5</f>
        <v>9.5760000000000005</v>
      </c>
    </row>
    <row r="6" spans="1:16" ht="38.25" x14ac:dyDescent="0.25">
      <c r="A6" s="2" t="s">
        <v>16</v>
      </c>
      <c r="B6" s="1">
        <v>2</v>
      </c>
      <c r="C6" s="3" t="s">
        <v>17</v>
      </c>
      <c r="D6" s="4" t="s">
        <v>22</v>
      </c>
      <c r="E6" s="1">
        <v>4</v>
      </c>
      <c r="F6" s="1" t="s">
        <v>19</v>
      </c>
      <c r="G6" s="1" t="s">
        <v>19</v>
      </c>
      <c r="H6" s="1" t="s">
        <v>19</v>
      </c>
      <c r="I6" s="5">
        <f t="shared" ref="I6:I16" si="2">SUM(E6:H6)</f>
        <v>4</v>
      </c>
      <c r="J6" s="6" t="s">
        <v>20</v>
      </c>
      <c r="K6" s="6" t="s">
        <v>21</v>
      </c>
      <c r="L6" s="8">
        <f t="shared" si="0"/>
        <v>3.1920000000000002</v>
      </c>
      <c r="M6" s="7">
        <f t="shared" si="1"/>
        <v>12.768000000000001</v>
      </c>
    </row>
    <row r="7" spans="1:16" x14ac:dyDescent="0.25">
      <c r="A7" s="2" t="s">
        <v>23</v>
      </c>
      <c r="B7" s="1">
        <v>4</v>
      </c>
      <c r="C7" s="3" t="s">
        <v>24</v>
      </c>
      <c r="D7" s="4" t="s">
        <v>25</v>
      </c>
      <c r="E7" s="1">
        <v>2</v>
      </c>
      <c r="F7" s="1"/>
      <c r="G7" s="1"/>
      <c r="H7" s="1"/>
      <c r="I7" s="9">
        <f t="shared" si="2"/>
        <v>2</v>
      </c>
      <c r="J7" s="10">
        <v>1.52</v>
      </c>
      <c r="K7" s="10">
        <v>2.06</v>
      </c>
      <c r="L7" s="8">
        <f t="shared" si="0"/>
        <v>3.1312000000000002</v>
      </c>
      <c r="M7" s="11">
        <f t="shared" si="1"/>
        <v>6.2624000000000004</v>
      </c>
    </row>
    <row r="8" spans="1:16" x14ac:dyDescent="0.25">
      <c r="A8" s="2" t="s">
        <v>16</v>
      </c>
      <c r="B8" s="1">
        <v>6</v>
      </c>
      <c r="C8" s="3" t="s">
        <v>26</v>
      </c>
      <c r="D8" s="4" t="s">
        <v>27</v>
      </c>
      <c r="E8" s="1">
        <v>3</v>
      </c>
      <c r="F8" s="1"/>
      <c r="G8" s="1"/>
      <c r="H8" s="1"/>
      <c r="I8" s="9">
        <f t="shared" si="2"/>
        <v>3</v>
      </c>
      <c r="J8" s="10">
        <v>1</v>
      </c>
      <c r="K8" s="10">
        <v>2.06</v>
      </c>
      <c r="L8" s="8">
        <f t="shared" si="0"/>
        <v>2.06</v>
      </c>
      <c r="M8" s="11">
        <f t="shared" si="1"/>
        <v>6.18</v>
      </c>
    </row>
    <row r="9" spans="1:16" x14ac:dyDescent="0.25">
      <c r="A9" s="2" t="s">
        <v>16</v>
      </c>
      <c r="B9" s="1">
        <v>8</v>
      </c>
      <c r="C9" s="3" t="s">
        <v>26</v>
      </c>
      <c r="D9" s="4" t="s">
        <v>28</v>
      </c>
      <c r="E9" s="1">
        <v>2</v>
      </c>
      <c r="F9" s="1"/>
      <c r="G9" s="1"/>
      <c r="H9" s="1"/>
      <c r="I9" s="9">
        <f t="shared" si="2"/>
        <v>2</v>
      </c>
      <c r="J9" s="10">
        <v>1.52</v>
      </c>
      <c r="K9" s="10">
        <v>2.06</v>
      </c>
      <c r="L9" s="8">
        <f t="shared" si="0"/>
        <v>3.1312000000000002</v>
      </c>
      <c r="M9" s="11">
        <f t="shared" si="1"/>
        <v>6.2624000000000004</v>
      </c>
    </row>
    <row r="10" spans="1:16" x14ac:dyDescent="0.25">
      <c r="A10" s="2" t="s">
        <v>23</v>
      </c>
      <c r="B10" s="1">
        <v>9</v>
      </c>
      <c r="C10" s="3" t="s">
        <v>24</v>
      </c>
      <c r="D10" s="4" t="s">
        <v>29</v>
      </c>
      <c r="E10" s="1">
        <v>6</v>
      </c>
      <c r="F10" s="1">
        <v>1</v>
      </c>
      <c r="G10" s="1"/>
      <c r="H10" s="1"/>
      <c r="I10" s="9">
        <f t="shared" si="2"/>
        <v>7</v>
      </c>
      <c r="J10" s="10">
        <v>1.52</v>
      </c>
      <c r="K10" s="10">
        <v>2.06</v>
      </c>
      <c r="L10" s="8">
        <f t="shared" si="0"/>
        <v>3.1312000000000002</v>
      </c>
      <c r="M10" s="11">
        <f t="shared" si="1"/>
        <v>21.918400000000002</v>
      </c>
    </row>
    <row r="11" spans="1:16" x14ac:dyDescent="0.25">
      <c r="A11" s="2" t="s">
        <v>23</v>
      </c>
      <c r="B11" s="1">
        <v>10</v>
      </c>
      <c r="C11" s="3" t="s">
        <v>24</v>
      </c>
      <c r="D11" s="12" t="s">
        <v>30</v>
      </c>
      <c r="E11" s="1">
        <v>2</v>
      </c>
      <c r="F11" s="1"/>
      <c r="G11" s="1"/>
      <c r="H11" s="1"/>
      <c r="I11" s="9">
        <f t="shared" si="2"/>
        <v>2</v>
      </c>
      <c r="J11" s="10">
        <v>1</v>
      </c>
      <c r="K11" s="10">
        <v>2.06</v>
      </c>
      <c r="L11" s="8">
        <f t="shared" si="0"/>
        <v>2.06</v>
      </c>
      <c r="M11" s="11">
        <f t="shared" si="1"/>
        <v>4.12</v>
      </c>
    </row>
    <row r="12" spans="1:16" x14ac:dyDescent="0.25">
      <c r="A12" s="2" t="s">
        <v>23</v>
      </c>
      <c r="B12" s="1">
        <v>11</v>
      </c>
      <c r="C12" s="3" t="s">
        <v>24</v>
      </c>
      <c r="D12" s="12" t="s">
        <v>31</v>
      </c>
      <c r="E12" s="1">
        <v>1</v>
      </c>
      <c r="F12" s="1"/>
      <c r="G12" s="1"/>
      <c r="H12" s="1"/>
      <c r="I12" s="9">
        <f t="shared" si="2"/>
        <v>1</v>
      </c>
      <c r="J12" s="10">
        <v>0.91</v>
      </c>
      <c r="K12" s="10">
        <v>2.06</v>
      </c>
      <c r="L12" s="8">
        <f t="shared" si="0"/>
        <v>1.8746</v>
      </c>
      <c r="M12" s="11">
        <f t="shared" si="1"/>
        <v>1.8746</v>
      </c>
    </row>
    <row r="13" spans="1:16" x14ac:dyDescent="0.25">
      <c r="A13" s="2" t="s">
        <v>23</v>
      </c>
      <c r="B13" s="1">
        <v>12</v>
      </c>
      <c r="C13" s="3" t="s">
        <v>24</v>
      </c>
      <c r="D13" s="12" t="s">
        <v>32</v>
      </c>
      <c r="E13" s="1">
        <v>1</v>
      </c>
      <c r="F13" s="1"/>
      <c r="G13" s="1"/>
      <c r="H13" s="1"/>
      <c r="I13" s="9">
        <f t="shared" si="2"/>
        <v>1</v>
      </c>
      <c r="J13" s="10">
        <v>0.91</v>
      </c>
      <c r="K13" s="10">
        <v>2.06</v>
      </c>
      <c r="L13" s="8">
        <f t="shared" si="0"/>
        <v>1.8746</v>
      </c>
      <c r="M13" s="11">
        <f t="shared" si="1"/>
        <v>1.8746</v>
      </c>
    </row>
    <row r="14" spans="1:16" x14ac:dyDescent="0.25">
      <c r="A14" s="2" t="s">
        <v>23</v>
      </c>
      <c r="B14" s="1">
        <v>13</v>
      </c>
      <c r="C14" s="3" t="s">
        <v>24</v>
      </c>
      <c r="D14" s="12" t="s">
        <v>30</v>
      </c>
      <c r="E14" s="1">
        <v>1</v>
      </c>
      <c r="F14" s="1"/>
      <c r="G14" s="1"/>
      <c r="H14" s="1"/>
      <c r="I14" s="9">
        <f t="shared" si="2"/>
        <v>1</v>
      </c>
      <c r="J14" s="10">
        <v>1</v>
      </c>
      <c r="K14" s="10">
        <v>2.06</v>
      </c>
      <c r="L14" s="8">
        <f t="shared" si="0"/>
        <v>2.06</v>
      </c>
      <c r="M14" s="11">
        <f t="shared" si="1"/>
        <v>2.06</v>
      </c>
    </row>
    <row r="15" spans="1:16" x14ac:dyDescent="0.25">
      <c r="A15" s="2" t="s">
        <v>16</v>
      </c>
      <c r="B15" s="1">
        <v>16</v>
      </c>
      <c r="C15" s="3" t="s">
        <v>26</v>
      </c>
      <c r="D15" s="4" t="s">
        <v>33</v>
      </c>
      <c r="E15" s="1">
        <v>1</v>
      </c>
      <c r="F15" s="1"/>
      <c r="G15" s="1"/>
      <c r="H15" s="1"/>
      <c r="I15" s="9">
        <f t="shared" si="2"/>
        <v>1</v>
      </c>
      <c r="J15" s="10">
        <v>1.52</v>
      </c>
      <c r="K15" s="10">
        <v>2.06</v>
      </c>
      <c r="L15" s="8">
        <f t="shared" si="0"/>
        <v>3.1312000000000002</v>
      </c>
      <c r="M15" s="11">
        <f t="shared" si="1"/>
        <v>3.1312000000000002</v>
      </c>
    </row>
    <row r="16" spans="1:16" ht="15.75" thickBot="1" x14ac:dyDescent="0.3">
      <c r="A16" s="2" t="s">
        <v>23</v>
      </c>
      <c r="B16" s="1">
        <v>20</v>
      </c>
      <c r="C16" s="3" t="s">
        <v>24</v>
      </c>
      <c r="D16" s="4" t="s">
        <v>34</v>
      </c>
      <c r="E16" s="1"/>
      <c r="F16" s="1"/>
      <c r="G16" s="1"/>
      <c r="H16" s="1">
        <v>1</v>
      </c>
      <c r="I16" s="9">
        <f t="shared" si="2"/>
        <v>1</v>
      </c>
      <c r="J16" s="10">
        <v>1</v>
      </c>
      <c r="K16" s="10">
        <v>1.61</v>
      </c>
      <c r="L16" s="8">
        <f t="shared" si="0"/>
        <v>1.61</v>
      </c>
      <c r="M16" s="7">
        <f t="shared" si="1"/>
        <v>1.61</v>
      </c>
    </row>
    <row r="17" spans="1:14" x14ac:dyDescent="0.25">
      <c r="A17" s="18" t="s">
        <v>35</v>
      </c>
      <c r="B17" s="19"/>
      <c r="C17" s="19"/>
      <c r="D17" s="19"/>
      <c r="E17" s="19"/>
      <c r="F17" s="19"/>
      <c r="G17" s="19"/>
      <c r="H17" s="19"/>
      <c r="I17" s="13">
        <f>I5+I6+I8+I9+I15</f>
        <v>13</v>
      </c>
      <c r="J17" s="20"/>
      <c r="K17" s="21"/>
      <c r="L17" s="22"/>
      <c r="M17" s="45">
        <f>M5+M6+M8+M9+M15</f>
        <v>37.9176</v>
      </c>
    </row>
    <row r="18" spans="1:14" x14ac:dyDescent="0.25">
      <c r="A18" s="23" t="s">
        <v>36</v>
      </c>
      <c r="B18" s="24"/>
      <c r="C18" s="24"/>
      <c r="D18" s="24"/>
      <c r="E18" s="24"/>
      <c r="F18" s="24"/>
      <c r="G18" s="24"/>
      <c r="H18" s="24"/>
      <c r="I18" s="5">
        <f>I7+I10+I11+I12+I13+I14+I16</f>
        <v>15</v>
      </c>
      <c r="J18" s="25"/>
      <c r="K18" s="26"/>
      <c r="L18" s="27"/>
      <c r="M18" s="14">
        <f>M7+M10+M11+M12+M13+M14+M16</f>
        <v>39.720000000000006</v>
      </c>
    </row>
    <row r="19" spans="1:14" ht="15.75" thickBot="1" x14ac:dyDescent="0.3">
      <c r="A19" s="28" t="s">
        <v>37</v>
      </c>
      <c r="B19" s="29"/>
      <c r="C19" s="29"/>
      <c r="D19" s="29"/>
      <c r="E19" s="29"/>
      <c r="F19" s="29"/>
      <c r="G19" s="29"/>
      <c r="H19" s="29"/>
      <c r="I19" s="15">
        <f>SUM(I17:I18)</f>
        <v>28</v>
      </c>
      <c r="J19" s="30"/>
      <c r="K19" s="31"/>
      <c r="L19" s="32"/>
      <c r="M19" s="16">
        <f>SUM(M17:M18)</f>
        <v>77.637600000000006</v>
      </c>
    </row>
    <row r="20" spans="1:14" x14ac:dyDescent="0.25">
      <c r="N20" s="44"/>
    </row>
    <row r="21" spans="1:14" ht="15" customHeight="1" x14ac:dyDescent="0.25">
      <c r="A21" s="17" t="s">
        <v>38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4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4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4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4" ht="60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</sheetData>
  <mergeCells count="18">
    <mergeCell ref="K1:M1"/>
    <mergeCell ref="A2:M2"/>
    <mergeCell ref="A3:A4"/>
    <mergeCell ref="B3:B4"/>
    <mergeCell ref="C3:C4"/>
    <mergeCell ref="D3:D4"/>
    <mergeCell ref="E3:H3"/>
    <mergeCell ref="I3:I4"/>
    <mergeCell ref="J3:K3"/>
    <mergeCell ref="L3:L4"/>
    <mergeCell ref="M3:M4"/>
    <mergeCell ref="A21:M25"/>
    <mergeCell ref="A17:H17"/>
    <mergeCell ref="J17:L17"/>
    <mergeCell ref="A18:H18"/>
    <mergeCell ref="J18:L18"/>
    <mergeCell ref="A19:H19"/>
    <mergeCell ref="J19:L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Метал прот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Гришин Александр Сергеевич</dc:creator>
  <cp:lastModifiedBy>Гришин Александр Сергеевич</cp:lastModifiedBy>
  <dcterms:created xsi:type="dcterms:W3CDTF">2026-05-07T03:54:10Z</dcterms:created>
  <dcterms:modified xsi:type="dcterms:W3CDTF">2026-05-07T04:31:55Z</dcterms:modified>
</cp:coreProperties>
</file>