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E37" i="1" l="1"/>
  <c r="G37" i="1" s="1"/>
  <c r="E36" i="1"/>
  <c r="G36" i="1" s="1"/>
  <c r="E33" i="1"/>
  <c r="G33" i="1" s="1"/>
  <c r="E32" i="1"/>
  <c r="G32" i="1" s="1"/>
  <c r="E31" i="1"/>
  <c r="G31" i="1" s="1"/>
  <c r="E30" i="1"/>
  <c r="G30" i="1" s="1"/>
  <c r="E29" i="1"/>
  <c r="G29" i="1" s="1"/>
  <c r="E27" i="1"/>
  <c r="G27" i="1" s="1"/>
  <c r="E26" i="1"/>
  <c r="G26" i="1" s="1"/>
  <c r="E25" i="1"/>
  <c r="G25" i="1" s="1"/>
  <c r="E24" i="1"/>
  <c r="G24" i="1" s="1"/>
  <c r="E18" i="1"/>
  <c r="G18" i="1" s="1"/>
  <c r="E19" i="1"/>
  <c r="G19" i="1" s="1"/>
  <c r="E20" i="1"/>
  <c r="G20" i="1" s="1"/>
  <c r="E21" i="1"/>
  <c r="G21" i="1" s="1"/>
  <c r="E22" i="1"/>
  <c r="G22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9" i="1"/>
  <c r="G9" i="1" s="1"/>
  <c r="G34" i="1" l="1"/>
</calcChain>
</file>

<file path=xl/sharedStrings.xml><?xml version="1.0" encoding="utf-8"?>
<sst xmlns="http://schemas.openxmlformats.org/spreadsheetml/2006/main" count="65" uniqueCount="34">
  <si>
    <t>Марка</t>
  </si>
  <si>
    <t>Вид</t>
  </si>
  <si>
    <t>Ширина, мм</t>
  </si>
  <si>
    <t>Высота, мм</t>
  </si>
  <si>
    <t>Площадь, м2</t>
  </si>
  <si>
    <t>Количество</t>
  </si>
  <si>
    <t>Площадь общ., м2</t>
  </si>
  <si>
    <t>ОК-1</t>
  </si>
  <si>
    <t>ОК-2</t>
  </si>
  <si>
    <t>ОК-3</t>
  </si>
  <si>
    <t>ОК-4</t>
  </si>
  <si>
    <t>ОК-5</t>
  </si>
  <si>
    <t>ОК-6</t>
  </si>
  <si>
    <t>ОК-7</t>
  </si>
  <si>
    <t>ОК-8</t>
  </si>
  <si>
    <t>ОК-9</t>
  </si>
  <si>
    <t>ОК-10</t>
  </si>
  <si>
    <t>ОК-11</t>
  </si>
  <si>
    <t>ОК-12</t>
  </si>
  <si>
    <t>ОК-13</t>
  </si>
  <si>
    <t>ОП Г1 (4М1-12-4М1-12-4М1)</t>
  </si>
  <si>
    <t>1 этаж отм. 0,000</t>
  </si>
  <si>
    <t>2 этаж отм. 4,200</t>
  </si>
  <si>
    <t>3 этаж отм. +8,400</t>
  </si>
  <si>
    <t>4 этаж отм. +12,600</t>
  </si>
  <si>
    <t>Витражи</t>
  </si>
  <si>
    <t>Окна</t>
  </si>
  <si>
    <t>В-1</t>
  </si>
  <si>
    <t>В-2</t>
  </si>
  <si>
    <t>*Оконные блоки ПВХ профиль белого цвета с двойным стеклопакетом</t>
  </si>
  <si>
    <t>Ведомость объемов работ</t>
  </si>
  <si>
    <t>по объекту:  ФБУН ГНЦ ВБ "Вектор"</t>
  </si>
  <si>
    <t>Итого площать , м2:</t>
  </si>
  <si>
    <t>Вид работ: Замена оконных блоков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</si>
</sst>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4FAF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4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right"/>
    </xf>
    <xf numFmtId="0" fontId="1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9"/>
  <sheetViews>
    <sheetView tabSelected="1" workbookViewId="0">
      <selection activeCell="H13" sqref="H13"/>
    </sheetView>
  </sheetViews>
  <sheetFormatPr defaultRowHeight="15" x14ac:dyDescent="0.25"/>
  <cols>
    <col min="2" max="2" width="35.85546875" bestFit="1" customWidth="1"/>
    <col min="3" max="3" width="12.28515625" bestFit="1" customWidth="1"/>
    <col min="4" max="4" width="12.85546875" customWidth="1"/>
    <col min="5" max="5" width="12.7109375" bestFit="1" customWidth="1"/>
    <col min="6" max="6" width="11.5703125" bestFit="1" customWidth="1"/>
    <col min="7" max="7" width="17.85546875" bestFit="1" customWidth="1"/>
  </cols>
  <sheetData>
    <row r="2" spans="1:7" ht="21" customHeight="1" x14ac:dyDescent="0.3">
      <c r="A2" s="16" t="s">
        <v>30</v>
      </c>
      <c r="B2" s="16"/>
      <c r="C2" s="16"/>
      <c r="D2" s="16"/>
      <c r="E2" s="16"/>
      <c r="F2" s="16"/>
      <c r="G2" s="16"/>
    </row>
    <row r="3" spans="1:7" ht="17.25" customHeight="1" x14ac:dyDescent="0.25">
      <c r="A3" s="17" t="s">
        <v>33</v>
      </c>
      <c r="B3" s="17"/>
      <c r="C3" s="17"/>
      <c r="D3" s="17"/>
      <c r="E3" s="17"/>
      <c r="F3" s="17"/>
      <c r="G3" s="17"/>
    </row>
    <row r="4" spans="1:7" ht="18.75" customHeight="1" x14ac:dyDescent="0.25">
      <c r="A4" s="28" t="s">
        <v>31</v>
      </c>
      <c r="B4" s="28"/>
      <c r="C4" s="28"/>
      <c r="D4" s="28"/>
      <c r="E4" s="28"/>
      <c r="F4" s="28"/>
      <c r="G4" s="28"/>
    </row>
    <row r="5" spans="1:7" ht="12.75" customHeight="1" x14ac:dyDescent="0.25">
      <c r="A5" s="4"/>
      <c r="B5" s="4"/>
      <c r="C5" s="4"/>
      <c r="D5" s="4"/>
      <c r="E5" s="4"/>
      <c r="F5" s="4"/>
      <c r="G5" s="4"/>
    </row>
    <row r="6" spans="1:7" x14ac:dyDescent="0.25">
      <c r="A6" s="7" t="s">
        <v>0</v>
      </c>
      <c r="B6" s="8" t="s">
        <v>1</v>
      </c>
      <c r="C6" s="8" t="s">
        <v>3</v>
      </c>
      <c r="D6" s="8" t="s">
        <v>2</v>
      </c>
      <c r="E6" s="8" t="s">
        <v>4</v>
      </c>
      <c r="F6" s="8" t="s">
        <v>5</v>
      </c>
      <c r="G6" s="9" t="s">
        <v>6</v>
      </c>
    </row>
    <row r="7" spans="1:7" x14ac:dyDescent="0.25">
      <c r="A7" s="22" t="s">
        <v>26</v>
      </c>
      <c r="B7" s="23"/>
      <c r="C7" s="23"/>
      <c r="D7" s="23"/>
      <c r="E7" s="23"/>
      <c r="F7" s="23"/>
      <c r="G7" s="24"/>
    </row>
    <row r="8" spans="1:7" x14ac:dyDescent="0.25">
      <c r="A8" s="25" t="s">
        <v>21</v>
      </c>
      <c r="B8" s="26"/>
      <c r="C8" s="26"/>
      <c r="D8" s="26"/>
      <c r="E8" s="26"/>
      <c r="F8" s="26"/>
      <c r="G8" s="27"/>
    </row>
    <row r="9" spans="1:7" x14ac:dyDescent="0.25">
      <c r="A9" s="1" t="s">
        <v>7</v>
      </c>
      <c r="B9" s="2" t="s">
        <v>20</v>
      </c>
      <c r="C9" s="2">
        <v>1760</v>
      </c>
      <c r="D9" s="2">
        <v>1730</v>
      </c>
      <c r="E9" s="2">
        <f>C9*D9/1000000</f>
        <v>3.0448</v>
      </c>
      <c r="F9" s="2">
        <v>2</v>
      </c>
      <c r="G9" s="3">
        <f t="shared" ref="G9:G10" si="0">E9*F9</f>
        <v>6.0895999999999999</v>
      </c>
    </row>
    <row r="10" spans="1:7" x14ac:dyDescent="0.25">
      <c r="A10" s="1" t="s">
        <v>8</v>
      </c>
      <c r="B10" s="2" t="s">
        <v>20</v>
      </c>
      <c r="C10" s="2">
        <v>1750</v>
      </c>
      <c r="D10" s="2">
        <v>1730</v>
      </c>
      <c r="E10" s="2">
        <f t="shared" ref="E10:E16" si="1">C10*D10/1000000</f>
        <v>3.0274999999999999</v>
      </c>
      <c r="F10" s="2">
        <v>1</v>
      </c>
      <c r="G10" s="3">
        <f t="shared" si="0"/>
        <v>3.0274999999999999</v>
      </c>
    </row>
    <row r="11" spans="1:7" x14ac:dyDescent="0.25">
      <c r="A11" s="1" t="s">
        <v>9</v>
      </c>
      <c r="B11" s="2" t="s">
        <v>20</v>
      </c>
      <c r="C11" s="2">
        <v>1740</v>
      </c>
      <c r="D11" s="2">
        <v>1730</v>
      </c>
      <c r="E11" s="2">
        <f t="shared" si="1"/>
        <v>3.0102000000000002</v>
      </c>
      <c r="F11" s="2">
        <v>1</v>
      </c>
      <c r="G11" s="3">
        <f t="shared" ref="G11" si="2">E11*F11</f>
        <v>3.0102000000000002</v>
      </c>
    </row>
    <row r="12" spans="1:7" x14ac:dyDescent="0.25">
      <c r="A12" s="1" t="s">
        <v>10</v>
      </c>
      <c r="B12" s="2" t="s">
        <v>20</v>
      </c>
      <c r="C12" s="2">
        <v>1730</v>
      </c>
      <c r="D12" s="2">
        <v>1770</v>
      </c>
      <c r="E12" s="2">
        <f t="shared" si="1"/>
        <v>3.0621</v>
      </c>
      <c r="F12" s="2">
        <v>3</v>
      </c>
      <c r="G12" s="3">
        <f t="shared" ref="G12" si="3">E12*F12</f>
        <v>9.1862999999999992</v>
      </c>
    </row>
    <row r="13" spans="1:7" x14ac:dyDescent="0.25">
      <c r="A13" s="1" t="s">
        <v>11</v>
      </c>
      <c r="B13" s="2" t="s">
        <v>20</v>
      </c>
      <c r="C13" s="2">
        <v>1740</v>
      </c>
      <c r="D13" s="2">
        <v>1750</v>
      </c>
      <c r="E13" s="2">
        <f t="shared" si="1"/>
        <v>3.0449999999999999</v>
      </c>
      <c r="F13" s="2">
        <v>4</v>
      </c>
      <c r="G13" s="3">
        <f>E13*F13</f>
        <v>12.18</v>
      </c>
    </row>
    <row r="14" spans="1:7" x14ac:dyDescent="0.25">
      <c r="A14" s="1" t="s">
        <v>12</v>
      </c>
      <c r="B14" s="2" t="s">
        <v>20</v>
      </c>
      <c r="C14" s="2">
        <v>920</v>
      </c>
      <c r="D14" s="2">
        <v>1750</v>
      </c>
      <c r="E14" s="2">
        <f t="shared" si="1"/>
        <v>1.61</v>
      </c>
      <c r="F14" s="2">
        <v>18</v>
      </c>
      <c r="G14" s="3">
        <f t="shared" ref="G14" si="4">E14*F14</f>
        <v>28.98</v>
      </c>
    </row>
    <row r="15" spans="1:7" x14ac:dyDescent="0.25">
      <c r="A15" s="1" t="s">
        <v>13</v>
      </c>
      <c r="B15" s="2" t="s">
        <v>20</v>
      </c>
      <c r="C15" s="2">
        <v>1720</v>
      </c>
      <c r="D15" s="2">
        <v>1770</v>
      </c>
      <c r="E15" s="2">
        <f t="shared" si="1"/>
        <v>3.0444</v>
      </c>
      <c r="F15" s="2">
        <v>7</v>
      </c>
      <c r="G15" s="3">
        <f>E15*F15</f>
        <v>21.3108</v>
      </c>
    </row>
    <row r="16" spans="1:7" x14ac:dyDescent="0.25">
      <c r="A16" s="1" t="s">
        <v>14</v>
      </c>
      <c r="B16" s="2" t="s">
        <v>20</v>
      </c>
      <c r="C16" s="2">
        <v>920</v>
      </c>
      <c r="D16" s="2">
        <v>1730</v>
      </c>
      <c r="E16" s="2">
        <f t="shared" si="1"/>
        <v>1.5915999999999999</v>
      </c>
      <c r="F16" s="2">
        <v>1</v>
      </c>
      <c r="G16" s="3">
        <f>E16*F16</f>
        <v>1.5915999999999999</v>
      </c>
    </row>
    <row r="17" spans="1:7" x14ac:dyDescent="0.25">
      <c r="A17" s="25" t="s">
        <v>22</v>
      </c>
      <c r="B17" s="26"/>
      <c r="C17" s="26"/>
      <c r="D17" s="26"/>
      <c r="E17" s="26"/>
      <c r="F17" s="26"/>
      <c r="G17" s="27"/>
    </row>
    <row r="18" spans="1:7" x14ac:dyDescent="0.25">
      <c r="A18" s="1" t="s">
        <v>12</v>
      </c>
      <c r="B18" s="2" t="s">
        <v>20</v>
      </c>
      <c r="C18" s="2">
        <v>920</v>
      </c>
      <c r="D18" s="2">
        <v>1750</v>
      </c>
      <c r="E18" s="2">
        <f>C18*D18/1000000</f>
        <v>1.61</v>
      </c>
      <c r="F18" s="2">
        <v>5</v>
      </c>
      <c r="G18" s="3">
        <f t="shared" ref="G18" si="5">E18*F18</f>
        <v>8.0500000000000007</v>
      </c>
    </row>
    <row r="19" spans="1:7" x14ac:dyDescent="0.25">
      <c r="A19" s="1" t="s">
        <v>13</v>
      </c>
      <c r="B19" s="2" t="s">
        <v>20</v>
      </c>
      <c r="C19" s="2">
        <v>1720</v>
      </c>
      <c r="D19" s="2">
        <v>1770</v>
      </c>
      <c r="E19" s="2">
        <f t="shared" ref="E19:E22" si="6">C19*D19/1000000</f>
        <v>3.0444</v>
      </c>
      <c r="F19" s="2">
        <v>28</v>
      </c>
      <c r="G19" s="3">
        <f>E19*F19</f>
        <v>85.243200000000002</v>
      </c>
    </row>
    <row r="20" spans="1:7" x14ac:dyDescent="0.25">
      <c r="A20" s="1" t="s">
        <v>15</v>
      </c>
      <c r="B20" s="2" t="s">
        <v>20</v>
      </c>
      <c r="C20" s="2">
        <v>1660</v>
      </c>
      <c r="D20" s="2">
        <v>1770</v>
      </c>
      <c r="E20" s="2">
        <f t="shared" si="6"/>
        <v>2.9382000000000001</v>
      </c>
      <c r="F20" s="2">
        <v>2</v>
      </c>
      <c r="G20" s="3">
        <f>E20*F20</f>
        <v>5.8764000000000003</v>
      </c>
    </row>
    <row r="21" spans="1:7" x14ac:dyDescent="0.25">
      <c r="A21" s="1" t="s">
        <v>16</v>
      </c>
      <c r="B21" s="2" t="s">
        <v>20</v>
      </c>
      <c r="C21" s="2">
        <v>1720</v>
      </c>
      <c r="D21" s="2">
        <v>1780</v>
      </c>
      <c r="E21" s="2">
        <f t="shared" si="6"/>
        <v>3.0615999999999999</v>
      </c>
      <c r="F21" s="2">
        <v>3</v>
      </c>
      <c r="G21" s="3">
        <f>E21*F21</f>
        <v>9.1847999999999992</v>
      </c>
    </row>
    <row r="22" spans="1:7" x14ac:dyDescent="0.25">
      <c r="A22" s="1" t="s">
        <v>17</v>
      </c>
      <c r="B22" s="2" t="s">
        <v>20</v>
      </c>
      <c r="C22" s="2">
        <v>870</v>
      </c>
      <c r="D22" s="2">
        <v>1750</v>
      </c>
      <c r="E22" s="2">
        <f t="shared" si="6"/>
        <v>1.5225</v>
      </c>
      <c r="F22" s="2">
        <v>1</v>
      </c>
      <c r="G22" s="3">
        <f>E22*F22</f>
        <v>1.5225</v>
      </c>
    </row>
    <row r="23" spans="1:7" x14ac:dyDescent="0.25">
      <c r="A23" s="25" t="s">
        <v>23</v>
      </c>
      <c r="B23" s="26"/>
      <c r="C23" s="26"/>
      <c r="D23" s="26"/>
      <c r="E23" s="26"/>
      <c r="F23" s="26"/>
      <c r="G23" s="27"/>
    </row>
    <row r="24" spans="1:7" x14ac:dyDescent="0.25">
      <c r="A24" s="1" t="s">
        <v>12</v>
      </c>
      <c r="B24" s="2" t="s">
        <v>20</v>
      </c>
      <c r="C24" s="2">
        <v>920</v>
      </c>
      <c r="D24" s="2">
        <v>1750</v>
      </c>
      <c r="E24" s="2">
        <f>C24*D24/1000000</f>
        <v>1.61</v>
      </c>
      <c r="F24" s="2">
        <v>1</v>
      </c>
      <c r="G24" s="3">
        <f t="shared" ref="G24" si="7">E24*F24</f>
        <v>1.61</v>
      </c>
    </row>
    <row r="25" spans="1:7" x14ac:dyDescent="0.25">
      <c r="A25" s="1" t="s">
        <v>13</v>
      </c>
      <c r="B25" s="2" t="s">
        <v>20</v>
      </c>
      <c r="C25" s="2">
        <v>1720</v>
      </c>
      <c r="D25" s="2">
        <v>1770</v>
      </c>
      <c r="E25" s="2">
        <f t="shared" ref="E25:E26" si="8">C25*D25/1000000</f>
        <v>3.0444</v>
      </c>
      <c r="F25" s="2">
        <v>36</v>
      </c>
      <c r="G25" s="3">
        <f>E25*F25</f>
        <v>109.5984</v>
      </c>
    </row>
    <row r="26" spans="1:7" x14ac:dyDescent="0.25">
      <c r="A26" s="1" t="s">
        <v>17</v>
      </c>
      <c r="B26" s="2" t="s">
        <v>20</v>
      </c>
      <c r="C26" s="2">
        <v>870</v>
      </c>
      <c r="D26" s="2">
        <v>1750</v>
      </c>
      <c r="E26" s="2">
        <f t="shared" si="8"/>
        <v>1.5225</v>
      </c>
      <c r="F26" s="2">
        <v>1</v>
      </c>
      <c r="G26" s="3">
        <f>E26*F26</f>
        <v>1.5225</v>
      </c>
    </row>
    <row r="27" spans="1:7" x14ac:dyDescent="0.25">
      <c r="A27" s="1" t="s">
        <v>18</v>
      </c>
      <c r="B27" s="2" t="s">
        <v>20</v>
      </c>
      <c r="C27" s="2">
        <v>1100</v>
      </c>
      <c r="D27" s="2">
        <v>2340</v>
      </c>
      <c r="E27" s="2">
        <f t="shared" ref="E27" si="9">C27*D27/1000000</f>
        <v>2.5739999999999998</v>
      </c>
      <c r="F27" s="2">
        <v>1</v>
      </c>
      <c r="G27" s="3">
        <f>E27*F27</f>
        <v>2.5739999999999998</v>
      </c>
    </row>
    <row r="28" spans="1:7" x14ac:dyDescent="0.25">
      <c r="A28" s="25" t="s">
        <v>24</v>
      </c>
      <c r="B28" s="26"/>
      <c r="C28" s="26"/>
      <c r="D28" s="26"/>
      <c r="E28" s="26"/>
      <c r="F28" s="26"/>
      <c r="G28" s="27"/>
    </row>
    <row r="29" spans="1:7" x14ac:dyDescent="0.25">
      <c r="A29" s="1" t="s">
        <v>12</v>
      </c>
      <c r="B29" s="2" t="s">
        <v>20</v>
      </c>
      <c r="C29" s="2">
        <v>920</v>
      </c>
      <c r="D29" s="2">
        <v>1750</v>
      </c>
      <c r="E29" s="2">
        <f>C29*D29/1000000</f>
        <v>1.61</v>
      </c>
      <c r="F29" s="2">
        <v>1</v>
      </c>
      <c r="G29" s="3">
        <f t="shared" ref="G29" si="10">E29*F29</f>
        <v>1.61</v>
      </c>
    </row>
    <row r="30" spans="1:7" x14ac:dyDescent="0.25">
      <c r="A30" s="1" t="s">
        <v>13</v>
      </c>
      <c r="B30" s="2" t="s">
        <v>20</v>
      </c>
      <c r="C30" s="2">
        <v>1720</v>
      </c>
      <c r="D30" s="2">
        <v>1770</v>
      </c>
      <c r="E30" s="2">
        <f t="shared" ref="E30:E33" si="11">C30*D30/1000000</f>
        <v>3.0444</v>
      </c>
      <c r="F30" s="2">
        <v>21</v>
      </c>
      <c r="G30" s="3">
        <f>E30*F30</f>
        <v>63.932400000000001</v>
      </c>
    </row>
    <row r="31" spans="1:7" x14ac:dyDescent="0.25">
      <c r="A31" s="1" t="s">
        <v>17</v>
      </c>
      <c r="B31" s="2" t="s">
        <v>20</v>
      </c>
      <c r="C31" s="2">
        <v>870</v>
      </c>
      <c r="D31" s="2">
        <v>1750</v>
      </c>
      <c r="E31" s="2">
        <f t="shared" si="11"/>
        <v>1.5225</v>
      </c>
      <c r="F31" s="2">
        <v>1</v>
      </c>
      <c r="G31" s="3">
        <f>E31*F31</f>
        <v>1.5225</v>
      </c>
    </row>
    <row r="32" spans="1:7" x14ac:dyDescent="0.25">
      <c r="A32" s="1" t="s">
        <v>18</v>
      </c>
      <c r="B32" s="2" t="s">
        <v>20</v>
      </c>
      <c r="C32" s="2">
        <v>1100</v>
      </c>
      <c r="D32" s="2">
        <v>2340</v>
      </c>
      <c r="E32" s="2">
        <f t="shared" si="11"/>
        <v>2.5739999999999998</v>
      </c>
      <c r="F32" s="2">
        <v>1</v>
      </c>
      <c r="G32" s="3">
        <f>E32*F32</f>
        <v>2.5739999999999998</v>
      </c>
    </row>
    <row r="33" spans="1:7" x14ac:dyDescent="0.25">
      <c r="A33" s="10" t="s">
        <v>19</v>
      </c>
      <c r="B33" s="11" t="s">
        <v>20</v>
      </c>
      <c r="C33" s="11">
        <v>1660</v>
      </c>
      <c r="D33" s="11">
        <v>1670</v>
      </c>
      <c r="E33" s="11">
        <f t="shared" si="11"/>
        <v>2.7722000000000002</v>
      </c>
      <c r="F33" s="11">
        <v>1</v>
      </c>
      <c r="G33" s="12">
        <f>E33*F33</f>
        <v>2.7722000000000002</v>
      </c>
    </row>
    <row r="34" spans="1:7" x14ac:dyDescent="0.25">
      <c r="A34" s="1"/>
      <c r="B34" s="6" t="s">
        <v>32</v>
      </c>
      <c r="C34" s="2"/>
      <c r="D34" s="2"/>
      <c r="E34" s="2"/>
      <c r="F34" s="2"/>
      <c r="G34" s="5">
        <f>G9+G10+G11+G12+G13+G14+G15+G16+G18+G19+G20+G21+G22+G24+G25+G26+G27+G29+G30+G31+G32+G33</f>
        <v>382.96889999999996</v>
      </c>
    </row>
    <row r="35" spans="1:7" x14ac:dyDescent="0.25">
      <c r="A35" s="19" t="s">
        <v>25</v>
      </c>
      <c r="B35" s="20"/>
      <c r="C35" s="20"/>
      <c r="D35" s="20"/>
      <c r="E35" s="20"/>
      <c r="F35" s="20"/>
      <c r="G35" s="21"/>
    </row>
    <row r="36" spans="1:7" x14ac:dyDescent="0.25">
      <c r="A36" s="1" t="s">
        <v>27</v>
      </c>
      <c r="B36" s="2"/>
      <c r="C36" s="2">
        <v>2400</v>
      </c>
      <c r="D36" s="2">
        <v>13000</v>
      </c>
      <c r="E36" s="2">
        <f>C36*D36/1000000</f>
        <v>31.2</v>
      </c>
      <c r="F36" s="2">
        <v>1</v>
      </c>
      <c r="G36" s="3">
        <f t="shared" ref="G36:G37" si="12">E36*F36</f>
        <v>31.2</v>
      </c>
    </row>
    <row r="37" spans="1:7" x14ac:dyDescent="0.25">
      <c r="A37" s="1" t="s">
        <v>28</v>
      </c>
      <c r="B37" s="2"/>
      <c r="C37" s="2">
        <v>1710</v>
      </c>
      <c r="D37" s="2">
        <v>5400</v>
      </c>
      <c r="E37" s="2">
        <f>C37*D37/1000000</f>
        <v>9.234</v>
      </c>
      <c r="F37" s="2">
        <v>1</v>
      </c>
      <c r="G37" s="3">
        <f t="shared" si="12"/>
        <v>9.234</v>
      </c>
    </row>
    <row r="38" spans="1:7" x14ac:dyDescent="0.25">
      <c r="A38" s="13"/>
      <c r="B38" s="14" t="s">
        <v>32</v>
      </c>
      <c r="C38" s="8"/>
      <c r="D38" s="8"/>
      <c r="E38" s="8"/>
      <c r="F38" s="8"/>
      <c r="G38" s="15">
        <f>G36+G37</f>
        <v>40.433999999999997</v>
      </c>
    </row>
    <row r="39" spans="1:7" x14ac:dyDescent="0.25">
      <c r="A39" s="18" t="s">
        <v>29</v>
      </c>
      <c r="B39" s="18"/>
      <c r="C39" s="18"/>
      <c r="D39" s="18"/>
      <c r="E39" s="18"/>
      <c r="F39" s="18"/>
      <c r="G39" s="18"/>
    </row>
  </sheetData>
  <mergeCells count="10">
    <mergeCell ref="A2:G2"/>
    <mergeCell ref="A3:G3"/>
    <mergeCell ref="A39:G39"/>
    <mergeCell ref="A35:G35"/>
    <mergeCell ref="A7:G7"/>
    <mergeCell ref="A8:G8"/>
    <mergeCell ref="A4:G4"/>
    <mergeCell ref="A17:G17"/>
    <mergeCell ref="A23:G23"/>
    <mergeCell ref="A28:G28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Шевченко Екатерина Александровна</cp:lastModifiedBy>
  <cp:lastPrinted>2026-07-08T09:08:41Z</cp:lastPrinted>
  <dcterms:created xsi:type="dcterms:W3CDTF">2015-06-05T18:19:34Z</dcterms:created>
  <dcterms:modified xsi:type="dcterms:W3CDTF">2026-07-09T01:34:56Z</dcterms:modified>
</cp:coreProperties>
</file>